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Pistolisoo MS ja teed/"/>
    </mc:Choice>
  </mc:AlternateContent>
  <xr:revisionPtr revIDLastSave="5107" documentId="13_ncr:1_{527BB10C-8909-4436-9A7C-A24F53E7C016}" xr6:coauthVersionLast="47" xr6:coauthVersionMax="47" xr10:uidLastSave="{7F931F85-5F1D-4386-A3C4-E3D11562ECD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0" i="11" l="1"/>
  <c r="F99" i="11"/>
  <c r="F148" i="11"/>
  <c r="F223" i="11"/>
  <c r="F270" i="11"/>
  <c r="F187" i="11"/>
  <c r="F188" i="11"/>
  <c r="F189" i="11"/>
  <c r="F190" i="11"/>
  <c r="F191" i="11"/>
  <c r="F192" i="11"/>
  <c r="F193" i="11"/>
  <c r="F194" i="11"/>
  <c r="F195" i="11"/>
  <c r="F196" i="11"/>
  <c r="F197" i="11"/>
  <c r="F198" i="11"/>
  <c r="F199" i="11"/>
  <c r="F200" i="11"/>
  <c r="F201" i="11"/>
  <c r="F202" i="11"/>
  <c r="F203" i="11"/>
  <c r="F204" i="11"/>
  <c r="F205" i="11"/>
  <c r="F206" i="11"/>
  <c r="F207" i="11"/>
  <c r="F208" i="11"/>
  <c r="F209" i="11"/>
  <c r="F210" i="11"/>
  <c r="F211" i="11"/>
  <c r="F212" i="11"/>
  <c r="F213" i="11"/>
  <c r="F214" i="11"/>
  <c r="F215" i="11"/>
  <c r="F216" i="11"/>
  <c r="F132" i="11"/>
  <c r="F133" i="11"/>
  <c r="F134" i="11"/>
  <c r="F135" i="11"/>
  <c r="F136" i="11"/>
  <c r="F137" i="11"/>
  <c r="F138" i="11"/>
  <c r="F139" i="11"/>
  <c r="F140" i="11"/>
  <c r="F141" i="11"/>
  <c r="F54" i="11"/>
  <c r="F53" i="11"/>
  <c r="F52" i="11"/>
  <c r="F51" i="11"/>
  <c r="F50" i="11"/>
  <c r="F49" i="11"/>
  <c r="F48" i="11"/>
  <c r="F41" i="11"/>
  <c r="F42" i="11"/>
  <c r="F43" i="11"/>
  <c r="F44" i="11"/>
  <c r="F45" i="11"/>
  <c r="F46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E271" i="11" l="1"/>
  <c r="F57" i="11"/>
  <c r="F266" i="11"/>
  <c r="F265" i="11"/>
  <c r="F264" i="11"/>
  <c r="F219" i="11"/>
  <c r="F218" i="11"/>
  <c r="F217" i="11"/>
  <c r="F144" i="11"/>
  <c r="F143" i="11"/>
  <c r="F142" i="11"/>
  <c r="F268" i="11"/>
  <c r="F221" i="11"/>
  <c r="F146" i="11"/>
  <c r="F85" i="11"/>
  <c r="F86" i="11"/>
  <c r="F87" i="11"/>
  <c r="F88" i="11"/>
  <c r="F89" i="11"/>
  <c r="F90" i="11"/>
  <c r="F91" i="11"/>
  <c r="F92" i="11"/>
  <c r="F269" i="11" l="1"/>
  <c r="F93" i="11"/>
  <c r="F222" i="11"/>
  <c r="F263" i="11"/>
  <c r="F262" i="11"/>
  <c r="F261" i="11"/>
  <c r="F260" i="11"/>
  <c r="F259" i="11"/>
  <c r="F258" i="11"/>
  <c r="F257" i="11"/>
  <c r="F256" i="11"/>
  <c r="F255" i="11"/>
  <c r="F254" i="11"/>
  <c r="F253" i="11"/>
  <c r="F252" i="11"/>
  <c r="F251" i="11"/>
  <c r="F250" i="11"/>
  <c r="F249" i="11"/>
  <c r="F248" i="11"/>
  <c r="F247" i="11"/>
  <c r="F246" i="11"/>
  <c r="F245" i="11"/>
  <c r="F244" i="11"/>
  <c r="F243" i="11"/>
  <c r="F242" i="11"/>
  <c r="F241" i="11"/>
  <c r="F240" i="11"/>
  <c r="F239" i="11"/>
  <c r="F238" i="11"/>
  <c r="F237" i="11"/>
  <c r="F236" i="11"/>
  <c r="F235" i="11"/>
  <c r="F234" i="11"/>
  <c r="F233" i="11"/>
  <c r="F232" i="11"/>
  <c r="F231" i="11"/>
  <c r="F230" i="11"/>
  <c r="F229" i="11"/>
  <c r="F228" i="11"/>
  <c r="F227" i="11"/>
  <c r="F226" i="11"/>
  <c r="F225" i="11"/>
  <c r="F186" i="11"/>
  <c r="F185" i="11"/>
  <c r="F184" i="11"/>
  <c r="F183" i="11"/>
  <c r="F182" i="11"/>
  <c r="F181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31" i="11" l="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84" i="11"/>
  <c r="F77" i="11"/>
  <c r="F68" i="11" l="1"/>
  <c r="F69" i="11"/>
  <c r="F70" i="11"/>
  <c r="F74" i="11"/>
  <c r="F72" i="11"/>
  <c r="F73" i="11"/>
  <c r="F71" i="11"/>
  <c r="F75" i="11"/>
  <c r="F76" i="11"/>
  <c r="F78" i="11"/>
  <c r="F79" i="11"/>
  <c r="F80" i="11"/>
  <c r="F81" i="11"/>
  <c r="F82" i="11"/>
  <c r="F83" i="11"/>
  <c r="F59" i="11" l="1"/>
  <c r="F58" i="11"/>
  <c r="F56" i="11"/>
  <c r="F40" i="11"/>
  <c r="F39" i="11"/>
  <c r="F38" i="11"/>
  <c r="F37" i="11"/>
  <c r="F36" i="11"/>
  <c r="F35" i="11"/>
  <c r="F17" i="11"/>
  <c r="F16" i="11"/>
  <c r="F15" i="11"/>
  <c r="F14" i="11"/>
  <c r="F13" i="11"/>
  <c r="F12" i="11"/>
  <c r="F11" i="11"/>
  <c r="F10" i="11"/>
  <c r="F95" i="11" l="1"/>
  <c r="F94" i="11"/>
  <c r="F147" i="11"/>
  <c r="F107" i="11"/>
  <c r="F106" i="11"/>
  <c r="F105" i="11"/>
  <c r="F104" i="11"/>
  <c r="F103" i="11"/>
  <c r="F102" i="11"/>
  <c r="F101" i="11"/>
  <c r="F98" i="11" l="1"/>
  <c r="F97" i="11"/>
  <c r="F67" i="11"/>
  <c r="F66" i="11"/>
  <c r="F65" i="11"/>
  <c r="F64" i="11"/>
  <c r="F63" i="11"/>
  <c r="F62" i="11"/>
</calcChain>
</file>

<file path=xl/sharedStrings.xml><?xml version="1.0" encoding="utf-8"?>
<sst xmlns="http://schemas.openxmlformats.org/spreadsheetml/2006/main" count="531" uniqueCount="151">
  <si>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</si>
  <si>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</si>
  <si>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</si>
  <si>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</si>
  <si>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</si>
  <si>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</si>
  <si>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</si>
  <si>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</si>
  <si>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</si>
  <si>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</si>
  <si>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</si>
  <si>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</si>
  <si>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</si>
  <si>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</si>
  <si>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</si>
  <si>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</si>
  <si>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</si>
  <si>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</si>
  <si>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</si>
  <si>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</si>
  <si>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</si>
  <si>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</si>
  <si>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</si>
  <si>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</si>
  <si>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</si>
  <si>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</si>
  <si>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</si>
  <si>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</si>
  <si>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</si>
  <si>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</si>
  <si>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Ettevalmistus- ja veejuhtmete tööd</t>
  </si>
  <si>
    <t>Võsa, peenmetsa ja metsa raie, koondamine hunnikutesse ja kokkuvedu 900m</t>
  </si>
  <si>
    <t>Truupide rekonstrueerimine ja ehitamine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</si>
  <si>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</si>
  <si>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</si>
  <si>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</si>
  <si>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</si>
  <si>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 xml:space="preserve">**** Liiva filtratsiooni moodul määratakse EVS902-20 standarti alusel.  </t>
  </si>
  <si>
    <t>Truupide mahamärkimine</t>
  </si>
  <si>
    <t>2 otsakut</t>
  </si>
  <si>
    <t>m³</t>
  </si>
  <si>
    <t>m²</t>
  </si>
  <si>
    <t>Di=50 cm plasttruubi torustiku, tüüp 50PT, ehitamine (profileeritud plasttoru, SN8)</t>
  </si>
  <si>
    <t>Tee parameetrite ja -elementide mahamärkimine (telg, servad, kraavide siseservad)</t>
  </si>
  <si>
    <t>Tee rajatiste mahamärkimine</t>
  </si>
  <si>
    <t>Di=60 cm plasttruubi torustiku, tüüp 60PT, ehitamine (profileeritud plasttoru, SN8)</t>
  </si>
  <si>
    <t>Ekspluatatsioonieelne sette eemaldamine ekskavaatoriga (10% põhikaevest)</t>
  </si>
  <si>
    <t>Tee- ja kraavitrassi ning rajatiste alune kändude juurimine ekskavaatoriga</t>
  </si>
  <si>
    <t>Lamapuidu eemaldamine kraavist</t>
  </si>
  <si>
    <t>Uute kraavide ja nõvade mahamärkimine</t>
  </si>
  <si>
    <t>Di=30 cm plasttorust veeviimari paigaldamine mullavalli alla, L= 8 m, koos otsaku ehitamisega</t>
  </si>
  <si>
    <t>Di=100 cm plasttruubi torustiku, tüüp 100PT, ehitamine (profileeritud plasttoru, SN8)</t>
  </si>
  <si>
    <t>Olemasoleva tee ja maapinna tasandamine ning töötlemine ühtlaseks aluseks</t>
  </si>
  <si>
    <t xml:space="preserve"> m³</t>
  </si>
  <si>
    <t>Teemulde põikprofiili kujundamine</t>
  </si>
  <si>
    <t>Teemulde tihendamine</t>
  </si>
  <si>
    <t>sh muldkeha ehitamine, H=20 cm (kohalik pinnas kraavide ja külgreservi kaevest)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</si>
  <si>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</si>
  <si>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</si>
  <si>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</si>
  <si>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Koordinaatidega seotud teostusjoonise koostamine koos teedega (RMK nõuete kohane ja digitaalne)</t>
  </si>
  <si>
    <t>Geotekstiili (Deklareeritud tõmbetugevus MD/CMD ≥20 kN/m, 5,0 m lai, mittekootud), paigaldamine tihendatud ja profileeritud tee muldkehale</t>
  </si>
  <si>
    <t>Kruusast teekatte ehitamine koos tihendamisega, H=10sm, Purustatud kruus, Positsioon nr. 6 (+materjal ja vedu karjäärist)</t>
  </si>
  <si>
    <t>Sorteeritud kruus fr 0/63 mm (pos nr 4), aukude ja vajumite täiteks (+materjal ja vedu karjäärist)</t>
  </si>
  <si>
    <t>sh geotekstiil (Deklareeritud tõmbetugevus MD/CMD ≥20 kN/m, 5,0 m lai, mittekootud), paigaldamine tihendatud ja profileeritud muldkehale</t>
  </si>
  <si>
    <t>sh sorteeritu kruus fr 0/63 mm (Pos 4), H=20cm, (+materjal ja vedu karjäärist)</t>
  </si>
  <si>
    <t>sh purustatud kruus fr 0/32 mm (Pos 6), H=10cm, (+materjal ja vedu karjäärist)</t>
  </si>
  <si>
    <t>Lisa 1 - Hinnapakkumuse vorm hankes "Pistolisoo maaparandussüsteemi rekonstrueerimine ning teede rekonstrueerimine ja ehitamine"</t>
  </si>
  <si>
    <t>543,4 ha</t>
  </si>
  <si>
    <t>Pistolisoo maaparandussüsteemi rekonstrueerimine</t>
  </si>
  <si>
    <t>Pistolisoo maaparandussüsteemi rekonstrueerimine kokku</t>
  </si>
  <si>
    <t>Rõikoja tee (0,37 km) rekonstrueerimine</t>
  </si>
  <si>
    <t>Rõikoja tee (0,37 km) rekonstrueerimine kokku</t>
  </si>
  <si>
    <t>Tuule tee (0,79 km) rekonstrueerimine</t>
  </si>
  <si>
    <t>Tuule tee (0,79 km) rekonstrueerimine kokku</t>
  </si>
  <si>
    <t>Kotka-Tondilossi-Pistolisoo tee (4,53 km) rekonstrueerimine</t>
  </si>
  <si>
    <t>Kotka-Tondilossi-Pistolisoo tee (4,53 km) rekonstrueerimine kokku</t>
  </si>
  <si>
    <t>Lillesaare tee (0,33 km) ehitamine</t>
  </si>
  <si>
    <t>Lillesaare tee (0,33 km) ehitamine kokku</t>
  </si>
  <si>
    <t xml:space="preserve">Loodus- ja keskkonnakaitseliste aladele masinate jälgimissüsteemi geopiirangute seadmine koos teatamisevõimalusega RMK tööjuhtidele. </t>
  </si>
  <si>
    <t>Settebasseini mahamärkimine</t>
  </si>
  <si>
    <t>Settebasseini kaevamine, I-III gr. pinnas</t>
  </si>
  <si>
    <t>Sette eemaldamine settebasseinist pärast kraavide valmimist, 2 korda</t>
  </si>
  <si>
    <t>Settebasseini kaeve laialiajamine (60% kaevest)</t>
  </si>
  <si>
    <t>Kiviprisma (kivi Ø 15-30 cm) ehitamine settebasseini</t>
  </si>
  <si>
    <t>Koprapaisu likvideerimine</t>
  </si>
  <si>
    <t>Voolutakistuse likvideerimine käsitsi</t>
  </si>
  <si>
    <t>RK - rekonstrueeritava kuivenduskraavi kaeve</t>
  </si>
  <si>
    <t>RT - rekonstrueeritava teekraavi kaeve</t>
  </si>
  <si>
    <t>UK - uuendatava kuivenduskraavi kaeve</t>
  </si>
  <si>
    <t>UT - uuendatava teekraavi kaeve</t>
  </si>
  <si>
    <t>HE - hooldatava eesvoolu kaeve</t>
  </si>
  <si>
    <t>HK - hooldatava kuivenduskraavi kaeve</t>
  </si>
  <si>
    <t>HT - hooldatava teekraavi kaeve</t>
  </si>
  <si>
    <t>EN - ehitatava nõva kaeve</t>
  </si>
  <si>
    <t>Kaeve laialiajamine (60% kaevest) koos vanade vallide, rööpaste töötlemisega</t>
  </si>
  <si>
    <t>Kraavilaiendite mahamärkimine</t>
  </si>
  <si>
    <t>Kraavilaiendite kaevamine</t>
  </si>
  <si>
    <t>Leevendustiigi mahamärkimine</t>
  </si>
  <si>
    <t>Leevendustiigi kaevamine</t>
  </si>
  <si>
    <t>Leevendustiigi kaeve laialiajamine (60% kaevest)</t>
  </si>
  <si>
    <t>Di=40 cm plasttruubi torustiku, tüüp 40PT, ehitamine (profileeritud plasttoru, SN8)</t>
  </si>
  <si>
    <t xml:space="preserve">Ø 20…30 cm truubitoru väljatõstmine </t>
  </si>
  <si>
    <t xml:space="preserve">Ø 40…50 cm truubitoru väljatõstmine </t>
  </si>
  <si>
    <t xml:space="preserve">Ø 100 cm truubitoru väljatõstmine </t>
  </si>
  <si>
    <t>Otsaku lammutus</t>
  </si>
  <si>
    <t>Truubitorude utiliseerimine</t>
  </si>
  <si>
    <t>Otsakute utiliseerimine</t>
  </si>
  <si>
    <t>Ø50 cmtruubi setetest puhastamine, setet kuni 1/4 Ø</t>
  </si>
  <si>
    <t>Ø75 cmtruubi setetest puhastamine, setet kuni 1/4 Ø</t>
  </si>
  <si>
    <t>Ø140 cm truubi setetest puhastamine, setet kuni 1/4Ø</t>
  </si>
  <si>
    <t>0,4 kv õhuliini  masti asendamine (ristumine rek Kotka-Tondilossi-Pistolisoo teega pk 10+49)</t>
  </si>
  <si>
    <t>0,4 kv õhuliini  masti asendamine (ristumine ehitatava Lillesaare teega pk 0+19)</t>
  </si>
  <si>
    <t>Ø 200 mm drenaažikollektori suudme käsitsi puhastamine</t>
  </si>
  <si>
    <t>Teemulde ehitamine nõvade pinnasest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</si>
  <si>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  <r>
      <rPr>
        <sz val="8"/>
        <color indexed="8"/>
        <rFont val="Arial"/>
        <family val="2"/>
        <charset val="186"/>
      </rPr>
      <t xml:space="preserve">  </t>
    </r>
  </si>
  <si>
    <r>
      <t>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  </t>
    </r>
  </si>
  <si>
    <t>Muldkeha pealispinna planeerimine ja tihendamine</t>
  </si>
  <si>
    <t>Nõlvade planeerimine ja tihendamine</t>
  </si>
  <si>
    <t xml:space="preserve">Muru kasvualuse rajamine ja külv, h=5...7cm </t>
  </si>
  <si>
    <t>Kruusast teealuse ehitamine koos tihendamisega, H=20sm, Sorteeritud kruus, Positsioon nr. 4 (+materjal ja vedu karjäärist)</t>
  </si>
  <si>
    <t>Tee plaanikõveriku sõidutee sisekülje laiendi rajamine s.h.</t>
  </si>
  <si>
    <t>sh sorteeritu kruus fr 0/63 mm (Pos 4), H=30cm, (+materjal ja vedu karjäärist)</t>
  </si>
  <si>
    <t>Mahasõidukoht M1 muldkeha ja katendi ehitamine koos tihendamisega  (A=4,5m, L= 20 m, R= 10m) s.h.</t>
  </si>
  <si>
    <t>T-kujuline tagasipööramise koht - TP-T muldkeha ja katendi ehitamine koos tihendamisega (A=4.5 m, L=100 m, R=17,75m) s.h.</t>
  </si>
  <si>
    <t>T-kujuline tagasipööramise koht - TP-T muldkeha ja katendi ehitamine koos tihendamisega (A=4.5 m, L=100 m, R=10 m, R=30 m) s.h.</t>
  </si>
  <si>
    <t>Mahasõidukoht M5* muldkeha ja katendi ehitamine koos tihendamisega  (A=4,5m, L=10m, R=5m) s.h.</t>
  </si>
  <si>
    <t>Mahasõidukoht M5 muldkeha ja katendi ehitamine koos tihendamisega  (A=4,5m, L=10m, R=5m) s.h.</t>
  </si>
  <si>
    <t>Mahasõidukoht M3 muldkeha ja katendi ehitamine koos tihendamisega  (A=4,5m, L=10m, R=10m) s.h.</t>
  </si>
  <si>
    <t>Mahasõidukoht M2* muldkeha ja katendi ehitamine koos tihendamisega  (A=4,5m, L= 40m, R=12,75m, R=17,75m) s.h.</t>
  </si>
  <si>
    <t>Teede T-kujuline ristmik - R-T muldkeha ja katendi ehitamine koos tihendamisega (A=4.5 m, R=17,75 m) s.h.</t>
  </si>
  <si>
    <t>Silmusekujuline tagasipööramise koht   - TP-S muldkeha ja katendi ehitamine koos tihendamisega s.h.</t>
  </si>
  <si>
    <t>Truupide demonteerimine, D300 ja utiliseerimine</t>
  </si>
  <si>
    <t>Truupide demonteerimine, D400 ja utiliseerimine</t>
  </si>
  <si>
    <t>Kasvupinnase eemaldamine, Ehituseks sobimatu pinnase kaevandamine ja Uute kraavide kaevamine</t>
  </si>
  <si>
    <t xml:space="preserve">Muldkeha ehitamine juurdeveetavast pinnasest (liiv (k≥0,5m/24h)) paigaldamine ja tihendamine (+materjal ja vedu karjäärist) </t>
  </si>
  <si>
    <t>Kruusast dreenkihi rajamine, sorteeritu kruus fr 0/63 mm (Pos 3), H=30sm (+materjal ja vedu karjäärist)</t>
  </si>
  <si>
    <t>Killustikalus (lubjakivikillustik) fr 32/63 kiilutud fr 12/16 kuluga 25kg/m² ja kiilutud fr 8/12 kuluga 15kg/m² rajamine H=30sm (+materjal ja vedu karjäärist)</t>
  </si>
  <si>
    <t>Kruusast katte rajamine, purustatud kruus fr 0/32 mm (Pos 6), H=11sm, (+materjal ja vedu karjäärist)</t>
  </si>
  <si>
    <t>Di=30 cm plasttruubi torustiku, tüüp 30PT, ehitamine (profileeritud plasttoru, SN8) koos kiviotsakuga KOK otsakuga tüüp 30-KOK</t>
  </si>
  <si>
    <t>Di=40 cm plasttruubi torustiku, tüüp 40PT, ehitamine (profileeritud plasttoru, SN8) koos kiviotsakuga KOK otsakuga tüüp 40-KOK</t>
  </si>
  <si>
    <t>m3</t>
  </si>
  <si>
    <t>Tee tööd</t>
  </si>
  <si>
    <t>Ø50 MAO Mattotsaku kindlustuse rajamine</t>
  </si>
  <si>
    <t>Ø 40 MAO Mattotsaku kindlustuse rajamine</t>
  </si>
  <si>
    <t>Ø 50 MAO Mattotsaku kindlustuse rajamine</t>
  </si>
  <si>
    <t>Ø 60 MAO Mattotsaku kindlustuse rajamine</t>
  </si>
  <si>
    <t>Ø 100 KOK Kivikindlustusotsaku kindlustuse rajamine</t>
  </si>
  <si>
    <t>Riigitee 22161 Ervu - Konguta kõrvalmaantee km 2,906 ja Tuule tee ristumiskoha rajamine s.h.</t>
  </si>
  <si>
    <t>Riigitee 22161 Ervu - Konguta kõrvalmaantee km 3,939 ja Rõikoja tee ristumiskoha rajamine s.h.</t>
  </si>
  <si>
    <t>Riigitee 22161 Ervu - Konguta kõrvalmaantee km 3,55 ja Lillesaare tee ristumiskoha rajamine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</si>
</sst>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8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vertAlign val="superscript"/>
      <sz val="8"/>
      <color indexed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110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2" fillId="0" borderId="14" xfId="73" applyFont="1" applyBorder="1" applyAlignment="1">
      <alignment horizontal="left" vertical="center" wrapText="1"/>
    </xf>
    <xf numFmtId="4" fontId="3" fillId="0" borderId="32" xfId="0" applyNumberFormat="1" applyFont="1" applyBorder="1" applyAlignment="1">
      <alignment horizontal="right" vertical="center" wrapText="1"/>
    </xf>
    <xf numFmtId="4" fontId="4" fillId="0" borderId="22" xfId="0" applyNumberFormat="1" applyFont="1" applyBorder="1" applyAlignment="1">
      <alignment horizontal="right" vertical="center" wrapText="1"/>
    </xf>
    <xf numFmtId="3" fontId="3" fillId="24" borderId="14" xfId="0" applyNumberFormat="1" applyFont="1" applyFill="1" applyBorder="1" applyAlignment="1">
      <alignment horizontal="right" vertical="center"/>
    </xf>
    <xf numFmtId="0" fontId="3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 wrapText="1"/>
    </xf>
    <xf numFmtId="2" fontId="29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left" vertical="center"/>
    </xf>
    <xf numFmtId="0" fontId="29" fillId="0" borderId="14" xfId="0" applyFont="1" applyBorder="1" applyAlignment="1">
      <alignment horizontal="right" vertical="center"/>
    </xf>
    <xf numFmtId="1" fontId="29" fillId="0" borderId="14" xfId="0" applyNumberFormat="1" applyFont="1" applyBorder="1" applyAlignment="1">
      <alignment horizontal="right" vertical="center"/>
    </xf>
    <xf numFmtId="3" fontId="3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0" fontId="3" fillId="0" borderId="14" xfId="51" applyFont="1" applyBorder="1" applyAlignment="1">
      <alignment vertical="center" wrapText="1"/>
    </xf>
    <xf numFmtId="0" fontId="3" fillId="0" borderId="14" xfId="51" applyFont="1" applyBorder="1" applyAlignment="1">
      <alignment horizontal="left" vertical="center" wrapText="1"/>
    </xf>
    <xf numFmtId="0" fontId="30" fillId="0" borderId="14" xfId="51" applyFont="1" applyBorder="1" applyAlignment="1">
      <alignment horizontal="right" vertical="center" wrapText="1"/>
    </xf>
    <xf numFmtId="0" fontId="29" fillId="0" borderId="14" xfId="0" applyFont="1" applyBorder="1" applyAlignment="1">
      <alignment horizontal="right" vertical="center" wrapText="1"/>
    </xf>
    <xf numFmtId="1" fontId="29" fillId="0" borderId="14" xfId="0" applyNumberFormat="1" applyFont="1" applyBorder="1" applyAlignment="1">
      <alignment horizontal="right" vertical="center" wrapText="1"/>
    </xf>
    <xf numFmtId="0" fontId="3" fillId="0" borderId="14" xfId="5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right" vertical="center"/>
    </xf>
    <xf numFmtId="2" fontId="29" fillId="0" borderId="14" xfId="0" applyNumberFormat="1" applyFont="1" applyBorder="1" applyAlignment="1">
      <alignment horizontal="right" vertical="center" wrapText="1"/>
    </xf>
    <xf numFmtId="3" fontId="29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3" fontId="3" fillId="0" borderId="14" xfId="51" applyNumberFormat="1" applyFont="1" applyBorder="1" applyAlignment="1">
      <alignment horizontal="right" vertical="center"/>
    </xf>
    <xf numFmtId="0" fontId="35" fillId="0" borderId="14" xfId="0" applyFont="1" applyBorder="1" applyAlignment="1">
      <alignment horizontal="right" vertical="center" wrapText="1"/>
    </xf>
    <xf numFmtId="0" fontId="34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1" fontId="30" fillId="0" borderId="14" xfId="0" applyNumberFormat="1" applyFont="1" applyBorder="1" applyAlignment="1">
      <alignment horizontal="right" vertical="center"/>
    </xf>
    <xf numFmtId="0" fontId="29" fillId="0" borderId="35" xfId="0" applyFont="1" applyBorder="1" applyAlignment="1">
      <alignment vertical="center" wrapText="1"/>
    </xf>
    <xf numFmtId="1" fontId="29" fillId="0" borderId="36" xfId="0" applyNumberFormat="1" applyFont="1" applyBorder="1" applyAlignment="1">
      <alignment horizontal="right" vertical="center"/>
    </xf>
    <xf numFmtId="0" fontId="3" fillId="0" borderId="36" xfId="0" applyFont="1" applyBorder="1" applyAlignment="1">
      <alignment horizontal="right" vertical="center"/>
    </xf>
    <xf numFmtId="0" fontId="4" fillId="0" borderId="14" xfId="51" applyFont="1" applyBorder="1" applyAlignment="1">
      <alignment horizontal="left" vertical="center" wrapText="1"/>
    </xf>
    <xf numFmtId="0" fontId="4" fillId="0" borderId="14" xfId="51" applyFont="1" applyBorder="1" applyAlignment="1">
      <alignment vertical="center" wrapText="1"/>
    </xf>
    <xf numFmtId="0" fontId="35" fillId="0" borderId="35" xfId="0" applyFont="1" applyBorder="1" applyAlignment="1">
      <alignment horizontal="right" vertical="center" wrapText="1"/>
    </xf>
    <xf numFmtId="164" fontId="30" fillId="0" borderId="14" xfId="0" applyNumberFormat="1" applyFont="1" applyBorder="1" applyAlignment="1">
      <alignment horizontal="right" vertical="center" wrapText="1"/>
    </xf>
    <xf numFmtId="0" fontId="30" fillId="0" borderId="14" xfId="0" applyFont="1" applyBorder="1" applyAlignment="1" applyProtection="1">
      <alignment horizontal="right" vertical="center" wrapText="1"/>
      <protection hidden="1"/>
    </xf>
    <xf numFmtId="0" fontId="0" fillId="0" borderId="0" xfId="0" applyAlignment="1">
      <alignment vertical="center" wrapText="1"/>
    </xf>
    <xf numFmtId="0" fontId="34" fillId="0" borderId="14" xfId="0" applyFont="1" applyBorder="1" applyAlignment="1">
      <alignment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3" fillId="25" borderId="17" xfId="0" applyFont="1" applyFill="1" applyBorder="1" applyAlignment="1">
      <alignment horizontal="center" vertical="center"/>
    </xf>
    <xf numFmtId="0" fontId="33" fillId="25" borderId="24" xfId="0" applyFont="1" applyFill="1" applyBorder="1" applyAlignment="1">
      <alignment horizontal="center" vertical="center"/>
    </xf>
    <xf numFmtId="0" fontId="33" fillId="25" borderId="25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C284"/>
  <sheetViews>
    <sheetView tabSelected="1" topLeftCell="A52" workbookViewId="0">
      <selection activeCell="B69" sqref="B69"/>
    </sheetView>
  </sheetViews>
  <sheetFormatPr defaultColWidth="9.109375" defaultRowHeight="10.199999999999999" x14ac:dyDescent="0.25"/>
  <cols>
    <col min="1" max="1" width="3.33203125" style="3" customWidth="1"/>
    <col min="2" max="2" width="52.218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37" s="15" customFormat="1" ht="59.4" customHeight="1" x14ac:dyDescent="0.25">
      <c r="A1" s="85" t="s">
        <v>67</v>
      </c>
      <c r="B1" s="86"/>
      <c r="C1" s="86"/>
      <c r="D1" s="86"/>
      <c r="E1" s="86"/>
      <c r="F1" s="86"/>
    </row>
    <row r="2" spans="1:37" s="15" customFormat="1" ht="12.75" customHeight="1" x14ac:dyDescent="0.25">
      <c r="A2" s="3"/>
      <c r="B2" s="6"/>
      <c r="C2" s="3"/>
      <c r="D2" s="9"/>
      <c r="E2" s="7"/>
      <c r="F2" s="7"/>
    </row>
    <row r="3" spans="1:37" s="15" customFormat="1" ht="15" x14ac:dyDescent="0.25">
      <c r="A3" s="5" t="s">
        <v>12</v>
      </c>
      <c r="B3" s="6"/>
      <c r="C3" s="3"/>
      <c r="D3" s="9"/>
      <c r="E3" s="7"/>
      <c r="F3" s="7"/>
    </row>
    <row r="4" spans="1:37" ht="10.8" thickBot="1" x14ac:dyDescent="0.3"/>
    <row r="5" spans="1:37" s="4" customFormat="1" ht="12.75" customHeight="1" x14ac:dyDescent="0.25">
      <c r="A5" s="87" t="s">
        <v>2</v>
      </c>
      <c r="B5" s="90" t="s">
        <v>0</v>
      </c>
      <c r="C5" s="90" t="s">
        <v>3</v>
      </c>
      <c r="D5" s="90" t="s">
        <v>4</v>
      </c>
      <c r="E5" s="93" t="s">
        <v>5</v>
      </c>
      <c r="F5" s="96" t="s">
        <v>6</v>
      </c>
    </row>
    <row r="6" spans="1:37" s="4" customFormat="1" ht="13.2" x14ac:dyDescent="0.25">
      <c r="A6" s="88"/>
      <c r="B6" s="91"/>
      <c r="C6" s="91"/>
      <c r="D6" s="91"/>
      <c r="E6" s="94"/>
      <c r="F6" s="97"/>
      <c r="G6" s="1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s="4" customFormat="1" ht="12.75" customHeight="1" thickBot="1" x14ac:dyDescent="0.3">
      <c r="A7" s="89"/>
      <c r="B7" s="92"/>
      <c r="C7" s="92"/>
      <c r="D7" s="13" t="s">
        <v>68</v>
      </c>
      <c r="E7" s="95"/>
      <c r="F7" s="98"/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</row>
    <row r="8" spans="1:37" s="4" customFormat="1" ht="12.75" customHeight="1" x14ac:dyDescent="0.25">
      <c r="A8" s="73" t="s">
        <v>69</v>
      </c>
      <c r="B8" s="74"/>
      <c r="C8" s="74"/>
      <c r="D8" s="74"/>
      <c r="E8" s="74"/>
      <c r="F8" s="7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</row>
    <row r="9" spans="1:37" s="4" customFormat="1" ht="12.75" customHeight="1" x14ac:dyDescent="0.25">
      <c r="A9" s="76" t="s">
        <v>30</v>
      </c>
      <c r="B9" s="77"/>
      <c r="C9" s="77"/>
      <c r="D9" s="77"/>
      <c r="E9" s="77"/>
      <c r="F9" s="78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spans="1:37" s="4" customFormat="1" ht="10.95" customHeight="1" x14ac:dyDescent="0.25">
      <c r="A10" s="12">
        <v>1</v>
      </c>
      <c r="B10" s="34" t="s">
        <v>31</v>
      </c>
      <c r="C10" s="32" t="s">
        <v>27</v>
      </c>
      <c r="D10" s="37">
        <v>20</v>
      </c>
      <c r="E10" s="35"/>
      <c r="F10" s="11">
        <f t="shared" ref="F10" si="0">SUM(D10*E10)</f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</row>
    <row r="11" spans="1:37" s="4" customFormat="1" ht="10.95" customHeight="1" x14ac:dyDescent="0.25">
      <c r="A11" s="12">
        <v>2</v>
      </c>
      <c r="B11" s="38" t="s">
        <v>47</v>
      </c>
      <c r="C11" s="39" t="s">
        <v>17</v>
      </c>
      <c r="D11" s="40">
        <v>11.329999999999998</v>
      </c>
      <c r="E11" s="35"/>
      <c r="F11" s="11">
        <f>SUM(D11*E11)</f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</row>
    <row r="12" spans="1:37" s="4" customFormat="1" ht="10.95" customHeight="1" x14ac:dyDescent="0.25">
      <c r="A12" s="12">
        <v>3</v>
      </c>
      <c r="B12" s="38" t="s">
        <v>80</v>
      </c>
      <c r="C12" s="39" t="s">
        <v>10</v>
      </c>
      <c r="D12" s="44">
        <v>1</v>
      </c>
      <c r="E12" s="35"/>
      <c r="F12" s="11">
        <f>SUM(D12*E12)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</row>
    <row r="13" spans="1:37" s="4" customFormat="1" ht="10.5" customHeight="1" x14ac:dyDescent="0.25">
      <c r="A13" s="12">
        <v>4</v>
      </c>
      <c r="B13" s="18" t="s">
        <v>81</v>
      </c>
      <c r="C13" s="39" t="s">
        <v>40</v>
      </c>
      <c r="D13" s="41">
        <v>210</v>
      </c>
      <c r="E13" s="35"/>
      <c r="F13" s="11">
        <f t="shared" ref="F13:F17" si="1">SUM(D13*E13)</f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</row>
    <row r="14" spans="1:37" s="4" customFormat="1" ht="10.95" customHeight="1" x14ac:dyDescent="0.25">
      <c r="A14" s="12">
        <v>5</v>
      </c>
      <c r="B14" s="42" t="s">
        <v>82</v>
      </c>
      <c r="C14" s="39" t="s">
        <v>40</v>
      </c>
      <c r="D14" s="41">
        <v>150</v>
      </c>
      <c r="E14" s="35"/>
      <c r="F14" s="11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5" spans="1:37" s="4" customFormat="1" ht="10.95" customHeight="1" x14ac:dyDescent="0.25">
      <c r="A15" s="12">
        <v>6</v>
      </c>
      <c r="B15" s="42" t="s">
        <v>83</v>
      </c>
      <c r="C15" s="39" t="s">
        <v>40</v>
      </c>
      <c r="D15" s="41">
        <v>216</v>
      </c>
      <c r="E15" s="35"/>
      <c r="F15" s="11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</row>
    <row r="16" spans="1:37" s="4" customFormat="1" ht="10.95" customHeight="1" x14ac:dyDescent="0.25">
      <c r="A16" s="12">
        <v>7</v>
      </c>
      <c r="B16" s="42" t="s">
        <v>84</v>
      </c>
      <c r="C16" s="39" t="s">
        <v>10</v>
      </c>
      <c r="D16" s="41">
        <v>1</v>
      </c>
      <c r="E16" s="35"/>
      <c r="F16" s="11">
        <f t="shared" si="1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</row>
    <row r="17" spans="1:37" s="4" customFormat="1" ht="10.95" customHeight="1" x14ac:dyDescent="0.25">
      <c r="A17" s="12">
        <v>8</v>
      </c>
      <c r="B17" s="18" t="s">
        <v>85</v>
      </c>
      <c r="C17" s="39" t="s">
        <v>10</v>
      </c>
      <c r="D17" s="41">
        <v>2</v>
      </c>
      <c r="E17" s="35"/>
      <c r="F17" s="11">
        <f t="shared" si="1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s="4" customFormat="1" ht="10.95" customHeight="1" x14ac:dyDescent="0.25">
      <c r="A18" s="12">
        <v>9</v>
      </c>
      <c r="B18" s="18" t="s">
        <v>86</v>
      </c>
      <c r="C18" s="39" t="s">
        <v>11</v>
      </c>
      <c r="D18" s="41">
        <v>151</v>
      </c>
      <c r="E18" s="35"/>
      <c r="F18" s="11">
        <f t="shared" ref="F18:F33" si="2">SUM(D18*E18)</f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</row>
    <row r="19" spans="1:37" s="4" customFormat="1" ht="10.95" customHeight="1" x14ac:dyDescent="0.25">
      <c r="A19" s="12">
        <v>10</v>
      </c>
      <c r="B19" s="18" t="s">
        <v>48</v>
      </c>
      <c r="C19" s="39" t="s">
        <v>27</v>
      </c>
      <c r="D19" s="41">
        <v>31</v>
      </c>
      <c r="E19" s="35"/>
      <c r="F19" s="11">
        <f t="shared" si="2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</row>
    <row r="20" spans="1:37" s="4" customFormat="1" ht="10.95" customHeight="1" x14ac:dyDescent="0.25">
      <c r="A20" s="12">
        <v>11</v>
      </c>
      <c r="B20" s="18" t="s">
        <v>87</v>
      </c>
      <c r="C20" s="39" t="s">
        <v>11</v>
      </c>
      <c r="D20" s="41">
        <v>8275</v>
      </c>
      <c r="E20" s="35"/>
      <c r="F20" s="11">
        <f t="shared" si="2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</row>
    <row r="21" spans="1:37" s="4" customFormat="1" ht="10.95" customHeight="1" x14ac:dyDescent="0.25">
      <c r="A21" s="12">
        <v>12</v>
      </c>
      <c r="B21" s="18" t="s">
        <v>88</v>
      </c>
      <c r="C21" s="39" t="s">
        <v>11</v>
      </c>
      <c r="D21" s="41">
        <v>30</v>
      </c>
      <c r="E21" s="35"/>
      <c r="F21" s="11">
        <f t="shared" si="2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</row>
    <row r="22" spans="1:37" s="4" customFormat="1" ht="10.95" customHeight="1" x14ac:dyDescent="0.25">
      <c r="A22" s="12">
        <v>13</v>
      </c>
      <c r="B22" s="18" t="s">
        <v>89</v>
      </c>
      <c r="C22" s="39" t="s">
        <v>11</v>
      </c>
      <c r="D22" s="41">
        <v>4872</v>
      </c>
      <c r="E22" s="35"/>
      <c r="F22" s="11">
        <f t="shared" si="2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</row>
    <row r="23" spans="1:37" s="4" customFormat="1" ht="10.95" customHeight="1" x14ac:dyDescent="0.25">
      <c r="A23" s="12">
        <v>14</v>
      </c>
      <c r="B23" s="18" t="s">
        <v>90</v>
      </c>
      <c r="C23" s="39" t="s">
        <v>11</v>
      </c>
      <c r="D23" s="41">
        <v>1339</v>
      </c>
      <c r="E23" s="35"/>
      <c r="F23" s="11">
        <f t="shared" si="2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</row>
    <row r="24" spans="1:37" s="4" customFormat="1" ht="10.95" customHeight="1" x14ac:dyDescent="0.25">
      <c r="A24" s="12">
        <v>15</v>
      </c>
      <c r="B24" s="18" t="s">
        <v>91</v>
      </c>
      <c r="C24" s="39" t="s">
        <v>11</v>
      </c>
      <c r="D24" s="41">
        <v>51</v>
      </c>
      <c r="E24" s="35"/>
      <c r="F24" s="11">
        <f t="shared" si="2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</row>
    <row r="25" spans="1:37" s="4" customFormat="1" ht="10.95" customHeight="1" x14ac:dyDescent="0.25">
      <c r="A25" s="12">
        <v>16</v>
      </c>
      <c r="B25" s="18" t="s">
        <v>92</v>
      </c>
      <c r="C25" s="39" t="s">
        <v>11</v>
      </c>
      <c r="D25" s="41">
        <v>100</v>
      </c>
      <c r="E25" s="35"/>
      <c r="F25" s="11">
        <f t="shared" si="2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</row>
    <row r="26" spans="1:37" s="4" customFormat="1" ht="10.95" customHeight="1" x14ac:dyDescent="0.25">
      <c r="A26" s="12">
        <v>17</v>
      </c>
      <c r="B26" s="18" t="s">
        <v>46</v>
      </c>
      <c r="C26" s="39" t="s">
        <v>141</v>
      </c>
      <c r="D26" s="41">
        <v>14667</v>
      </c>
      <c r="E26" s="35"/>
      <c r="F26" s="11">
        <f t="shared" si="2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</row>
    <row r="27" spans="1:37" s="4" customFormat="1" ht="10.95" customHeight="1" x14ac:dyDescent="0.25">
      <c r="A27" s="12">
        <v>18</v>
      </c>
      <c r="B27" s="18" t="s">
        <v>95</v>
      </c>
      <c r="C27" s="39" t="s">
        <v>141</v>
      </c>
      <c r="D27" s="41">
        <v>14667</v>
      </c>
      <c r="E27" s="35"/>
      <c r="F27" s="11">
        <f t="shared" si="2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</row>
    <row r="28" spans="1:37" s="4" customFormat="1" ht="10.95" customHeight="1" x14ac:dyDescent="0.25">
      <c r="A28" s="12">
        <v>19</v>
      </c>
      <c r="B28" s="18" t="s">
        <v>96</v>
      </c>
      <c r="C28" s="39" t="s">
        <v>10</v>
      </c>
      <c r="D28" s="41">
        <v>16</v>
      </c>
      <c r="E28" s="35"/>
      <c r="F28" s="11">
        <f t="shared" si="2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</row>
    <row r="29" spans="1:37" s="4" customFormat="1" ht="10.95" customHeight="1" x14ac:dyDescent="0.25">
      <c r="A29" s="12">
        <v>20</v>
      </c>
      <c r="B29" s="18" t="s">
        <v>97</v>
      </c>
      <c r="C29" s="39" t="s">
        <v>141</v>
      </c>
      <c r="D29" s="41">
        <v>224</v>
      </c>
      <c r="E29" s="35"/>
      <c r="F29" s="11">
        <f t="shared" si="2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</row>
    <row r="30" spans="1:37" s="4" customFormat="1" ht="10.95" customHeight="1" x14ac:dyDescent="0.25">
      <c r="A30" s="12">
        <v>21</v>
      </c>
      <c r="B30" s="18" t="s">
        <v>98</v>
      </c>
      <c r="C30" s="39" t="s">
        <v>10</v>
      </c>
      <c r="D30" s="41">
        <v>5</v>
      </c>
      <c r="E30" s="35"/>
      <c r="F30" s="11">
        <f t="shared" si="2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</row>
    <row r="31" spans="1:37" s="4" customFormat="1" ht="10.95" customHeight="1" x14ac:dyDescent="0.25">
      <c r="A31" s="12">
        <v>22</v>
      </c>
      <c r="B31" s="18" t="s">
        <v>99</v>
      </c>
      <c r="C31" s="39" t="s">
        <v>40</v>
      </c>
      <c r="D31" s="41">
        <v>575</v>
      </c>
      <c r="E31" s="35"/>
      <c r="F31" s="11">
        <f t="shared" si="2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</row>
    <row r="32" spans="1:37" s="4" customFormat="1" ht="10.95" customHeight="1" x14ac:dyDescent="0.25">
      <c r="A32" s="12">
        <v>23</v>
      </c>
      <c r="B32" s="18" t="s">
        <v>100</v>
      </c>
      <c r="C32" s="39" t="s">
        <v>40</v>
      </c>
      <c r="D32" s="41">
        <v>345</v>
      </c>
      <c r="E32" s="35"/>
      <c r="F32" s="11">
        <f t="shared" si="2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</row>
    <row r="33" spans="1:37" s="4" customFormat="1" ht="21" customHeight="1" x14ac:dyDescent="0.25">
      <c r="A33" s="12">
        <v>24</v>
      </c>
      <c r="B33" s="18" t="s">
        <v>50</v>
      </c>
      <c r="C33" s="39" t="s">
        <v>10</v>
      </c>
      <c r="D33" s="41">
        <v>23</v>
      </c>
      <c r="E33" s="35"/>
      <c r="F33" s="11">
        <f t="shared" si="2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1:37" s="4" customFormat="1" ht="12.6" customHeight="1" x14ac:dyDescent="0.25">
      <c r="A34" s="79" t="s">
        <v>32</v>
      </c>
      <c r="B34" s="80"/>
      <c r="C34" s="80"/>
      <c r="D34" s="80"/>
      <c r="E34" s="80"/>
      <c r="F34" s="81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</row>
    <row r="35" spans="1:37" s="4" customFormat="1" ht="10.95" customHeight="1" x14ac:dyDescent="0.25">
      <c r="A35" s="12">
        <v>25</v>
      </c>
      <c r="B35" s="46" t="s">
        <v>38</v>
      </c>
      <c r="C35" s="39" t="s">
        <v>10</v>
      </c>
      <c r="D35" s="51">
        <v>22</v>
      </c>
      <c r="E35" s="35"/>
      <c r="F35" s="11">
        <f t="shared" ref="F35:F40" si="3">SUM(D35*E35)</f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</row>
    <row r="36" spans="1:37" s="4" customFormat="1" ht="21" customHeight="1" x14ac:dyDescent="0.25">
      <c r="A36" s="12">
        <v>26</v>
      </c>
      <c r="B36" s="38" t="s">
        <v>101</v>
      </c>
      <c r="C36" s="39" t="s">
        <v>11</v>
      </c>
      <c r="D36" s="51">
        <v>122</v>
      </c>
      <c r="E36" s="35"/>
      <c r="F36" s="11">
        <f t="shared" si="3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</row>
    <row r="37" spans="1:37" s="4" customFormat="1" ht="21" customHeight="1" x14ac:dyDescent="0.25">
      <c r="A37" s="12">
        <v>27</v>
      </c>
      <c r="B37" s="38" t="s">
        <v>42</v>
      </c>
      <c r="C37" s="39" t="s">
        <v>11</v>
      </c>
      <c r="D37" s="51">
        <v>74</v>
      </c>
      <c r="E37" s="35"/>
      <c r="F37" s="11">
        <f t="shared" si="3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</row>
    <row r="38" spans="1:37" s="4" customFormat="1" ht="21" customHeight="1" x14ac:dyDescent="0.25">
      <c r="A38" s="12">
        <v>28</v>
      </c>
      <c r="B38" s="38" t="s">
        <v>45</v>
      </c>
      <c r="C38" s="39" t="s">
        <v>11</v>
      </c>
      <c r="D38" s="51">
        <v>30</v>
      </c>
      <c r="E38" s="35"/>
      <c r="F38" s="11">
        <f t="shared" si="3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</row>
    <row r="39" spans="1:37" s="4" customFormat="1" ht="10.95" customHeight="1" x14ac:dyDescent="0.25">
      <c r="A39" s="12">
        <v>29</v>
      </c>
      <c r="B39" s="38" t="s">
        <v>144</v>
      </c>
      <c r="C39" s="39" t="s">
        <v>39</v>
      </c>
      <c r="D39" s="51">
        <v>12</v>
      </c>
      <c r="E39" s="35"/>
      <c r="F39" s="11">
        <f t="shared" si="3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</row>
    <row r="40" spans="1:37" s="4" customFormat="1" ht="10.95" customHeight="1" x14ac:dyDescent="0.25">
      <c r="A40" s="12">
        <v>30</v>
      </c>
      <c r="B40" s="57" t="s">
        <v>145</v>
      </c>
      <c r="C40" s="39" t="s">
        <v>39</v>
      </c>
      <c r="D40" s="51">
        <v>7</v>
      </c>
      <c r="E40" s="35"/>
      <c r="F40" s="11">
        <f t="shared" si="3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</row>
    <row r="41" spans="1:37" s="4" customFormat="1" ht="10.95" customHeight="1" x14ac:dyDescent="0.25">
      <c r="A41" s="12">
        <v>31</v>
      </c>
      <c r="B41" s="38" t="s">
        <v>146</v>
      </c>
      <c r="C41" s="39" t="s">
        <v>39</v>
      </c>
      <c r="D41" s="51">
        <v>3</v>
      </c>
      <c r="E41" s="35"/>
      <c r="F41" s="11">
        <f t="shared" ref="F41:F46" si="4">SUM(D41*E41)</f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</row>
    <row r="42" spans="1:37" s="4" customFormat="1" ht="10.95" customHeight="1" x14ac:dyDescent="0.25">
      <c r="A42" s="12">
        <v>32</v>
      </c>
      <c r="B42" s="38" t="s">
        <v>102</v>
      </c>
      <c r="C42" s="39" t="s">
        <v>11</v>
      </c>
      <c r="D42" s="51">
        <v>40</v>
      </c>
      <c r="E42" s="35"/>
      <c r="F42" s="11">
        <f t="shared" si="4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spans="1:37" s="4" customFormat="1" ht="10.95" customHeight="1" x14ac:dyDescent="0.25">
      <c r="A43" s="12">
        <v>33</v>
      </c>
      <c r="B43" s="38" t="s">
        <v>103</v>
      </c>
      <c r="C43" s="39" t="s">
        <v>11</v>
      </c>
      <c r="D43" s="51">
        <v>42</v>
      </c>
      <c r="E43" s="35"/>
      <c r="F43" s="11">
        <f t="shared" si="4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spans="1:37" s="4" customFormat="1" ht="10.95" customHeight="1" x14ac:dyDescent="0.25">
      <c r="A44" s="12">
        <v>34</v>
      </c>
      <c r="B44" s="38" t="s">
        <v>106</v>
      </c>
      <c r="C44" s="39" t="s">
        <v>11</v>
      </c>
      <c r="D44" s="51">
        <v>82</v>
      </c>
      <c r="E44" s="35"/>
      <c r="F44" s="11">
        <f t="shared" si="4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</row>
    <row r="45" spans="1:37" s="4" customFormat="1" ht="10.95" customHeight="1" x14ac:dyDescent="0.25">
      <c r="A45" s="12">
        <v>35</v>
      </c>
      <c r="B45" s="38" t="s">
        <v>109</v>
      </c>
      <c r="C45" s="39" t="s">
        <v>11</v>
      </c>
      <c r="D45" s="51">
        <v>13</v>
      </c>
      <c r="E45" s="35"/>
      <c r="F45" s="11">
        <f t="shared" si="4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</row>
    <row r="46" spans="1:37" s="4" customFormat="1" ht="10.95" customHeight="1" x14ac:dyDescent="0.25">
      <c r="A46" s="12">
        <v>36</v>
      </c>
      <c r="B46" s="38" t="s">
        <v>113</v>
      </c>
      <c r="C46" s="39" t="s">
        <v>10</v>
      </c>
      <c r="D46" s="51">
        <v>1</v>
      </c>
      <c r="E46" s="35"/>
      <c r="F46" s="11">
        <f t="shared" si="4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</row>
    <row r="47" spans="1:37" s="4" customFormat="1" ht="12.6" customHeight="1" x14ac:dyDescent="0.25">
      <c r="A47" s="76" t="s">
        <v>142</v>
      </c>
      <c r="B47" s="77"/>
      <c r="C47" s="77"/>
      <c r="D47" s="77"/>
      <c r="E47" s="77"/>
      <c r="F47" s="78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7" s="4" customFormat="1" ht="21" customHeight="1" x14ac:dyDescent="0.25">
      <c r="A48" s="12">
        <v>37</v>
      </c>
      <c r="B48" s="38" t="s">
        <v>43</v>
      </c>
      <c r="C48" s="39" t="s">
        <v>11</v>
      </c>
      <c r="D48" s="51">
        <v>202</v>
      </c>
      <c r="E48" s="35"/>
      <c r="F48" s="11">
        <f t="shared" ref="F48:F54" si="5">SUM(D48*E48)</f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</row>
    <row r="49" spans="1:37" s="4" customFormat="1" ht="10.95" customHeight="1" x14ac:dyDescent="0.25">
      <c r="A49" s="12">
        <v>38</v>
      </c>
      <c r="B49" s="38" t="s">
        <v>52</v>
      </c>
      <c r="C49" s="39" t="s">
        <v>53</v>
      </c>
      <c r="D49" s="51">
        <v>233</v>
      </c>
      <c r="E49" s="35"/>
      <c r="F49" s="11">
        <f t="shared" si="5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37" s="4" customFormat="1" ht="10.95" customHeight="1" x14ac:dyDescent="0.25">
      <c r="A50" s="12">
        <v>39</v>
      </c>
      <c r="B50" s="38" t="s">
        <v>54</v>
      </c>
      <c r="C50" s="39" t="s">
        <v>41</v>
      </c>
      <c r="D50" s="51">
        <v>1127</v>
      </c>
      <c r="E50" s="35"/>
      <c r="F50" s="11">
        <f t="shared" si="5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</row>
    <row r="51" spans="1:37" s="4" customFormat="1" ht="10.95" customHeight="1" x14ac:dyDescent="0.25">
      <c r="A51" s="12">
        <v>40</v>
      </c>
      <c r="B51" s="38" t="s">
        <v>55</v>
      </c>
      <c r="C51" s="39" t="s">
        <v>40</v>
      </c>
      <c r="D51" s="51">
        <v>233</v>
      </c>
      <c r="E51" s="35"/>
      <c r="F51" s="11">
        <f t="shared" si="5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</row>
    <row r="52" spans="1:37" s="4" customFormat="1" ht="21" customHeight="1" x14ac:dyDescent="0.25">
      <c r="A52" s="12">
        <v>41</v>
      </c>
      <c r="B52" s="38" t="s">
        <v>63</v>
      </c>
      <c r="C52" s="39" t="s">
        <v>53</v>
      </c>
      <c r="D52" s="51">
        <v>4</v>
      </c>
      <c r="E52" s="35"/>
      <c r="F52" s="11">
        <f t="shared" si="5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</row>
    <row r="53" spans="1:37" s="4" customFormat="1" ht="21" customHeight="1" x14ac:dyDescent="0.25">
      <c r="A53" s="12">
        <v>42</v>
      </c>
      <c r="B53" s="38" t="s">
        <v>120</v>
      </c>
      <c r="C53" s="39" t="s">
        <v>53</v>
      </c>
      <c r="D53" s="51">
        <v>73</v>
      </c>
      <c r="E53" s="35"/>
      <c r="F53" s="11">
        <f t="shared" si="5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</row>
    <row r="54" spans="1:37" s="4" customFormat="1" ht="21" customHeight="1" x14ac:dyDescent="0.25">
      <c r="A54" s="12">
        <v>43</v>
      </c>
      <c r="B54" s="38" t="s">
        <v>62</v>
      </c>
      <c r="C54" s="39" t="s">
        <v>53</v>
      </c>
      <c r="D54" s="51">
        <v>55</v>
      </c>
      <c r="E54" s="35"/>
      <c r="F54" s="11">
        <f t="shared" si="5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</row>
    <row r="55" spans="1:37" s="4" customFormat="1" ht="12.6" customHeight="1" x14ac:dyDescent="0.25">
      <c r="A55" s="76" t="s">
        <v>13</v>
      </c>
      <c r="B55" s="77"/>
      <c r="C55" s="77"/>
      <c r="D55" s="77"/>
      <c r="E55" s="77"/>
      <c r="F55" s="78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37" s="4" customFormat="1" ht="10.95" customHeight="1" x14ac:dyDescent="0.25">
      <c r="A56" s="12">
        <v>44</v>
      </c>
      <c r="B56" s="18" t="s">
        <v>14</v>
      </c>
      <c r="C56" s="14" t="s">
        <v>10</v>
      </c>
      <c r="D56" s="16">
        <v>7</v>
      </c>
      <c r="E56" s="17"/>
      <c r="F56" s="11">
        <f t="shared" ref="F56:F59" si="6">SUM(D56*E56)</f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37" s="4" customFormat="1" ht="21.6" customHeight="1" x14ac:dyDescent="0.25">
      <c r="A57" s="12">
        <v>45</v>
      </c>
      <c r="B57" s="18" t="s">
        <v>79</v>
      </c>
      <c r="C57" s="14" t="s">
        <v>10</v>
      </c>
      <c r="D57" s="16">
        <v>1</v>
      </c>
      <c r="E57" s="17"/>
      <c r="F57" s="11">
        <f t="shared" ref="F57" si="7">SUM(D57*E57)</f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37" s="4" customFormat="1" ht="21.6" customHeight="1" x14ac:dyDescent="0.25">
      <c r="A58" s="12">
        <v>46</v>
      </c>
      <c r="B58" s="18" t="s">
        <v>60</v>
      </c>
      <c r="C58" s="14" t="s">
        <v>10</v>
      </c>
      <c r="D58" s="16">
        <v>1</v>
      </c>
      <c r="E58" s="17"/>
      <c r="F58" s="11">
        <f t="shared" si="6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37" s="4" customFormat="1" ht="32.4" customHeight="1" x14ac:dyDescent="0.25">
      <c r="A59" s="12">
        <v>47</v>
      </c>
      <c r="B59" s="18" t="s">
        <v>15</v>
      </c>
      <c r="C59" s="14" t="s">
        <v>16</v>
      </c>
      <c r="D59" s="16">
        <v>1</v>
      </c>
      <c r="E59" s="17"/>
      <c r="F59" s="11">
        <f t="shared" si="6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1:37" s="4" customFormat="1" ht="12.6" customHeight="1" thickBot="1" x14ac:dyDescent="0.3">
      <c r="A60" s="82" t="s">
        <v>70</v>
      </c>
      <c r="B60" s="83"/>
      <c r="C60" s="83"/>
      <c r="D60" s="83"/>
      <c r="E60" s="84"/>
      <c r="F60" s="36">
        <f>SUM(F10:F59)</f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</row>
    <row r="61" spans="1:37" s="4" customFormat="1" ht="12.6" customHeight="1" x14ac:dyDescent="0.25">
      <c r="A61" s="99" t="s">
        <v>71</v>
      </c>
      <c r="B61" s="100"/>
      <c r="C61" s="100"/>
      <c r="D61" s="100"/>
      <c r="E61" s="100"/>
      <c r="F61" s="101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</row>
    <row r="62" spans="1:37" s="4" customFormat="1" ht="10.95" customHeight="1" x14ac:dyDescent="0.25">
      <c r="A62" s="12">
        <v>48</v>
      </c>
      <c r="B62" s="38" t="s">
        <v>47</v>
      </c>
      <c r="C62" s="39" t="s">
        <v>17</v>
      </c>
      <c r="D62" s="55">
        <v>0.17</v>
      </c>
      <c r="E62" s="10"/>
      <c r="F62" s="11">
        <f t="shared" ref="F62:F67" si="8">SUM(D62*E62)</f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</row>
    <row r="63" spans="1:37" s="4" customFormat="1" ht="21" customHeight="1" x14ac:dyDescent="0.25">
      <c r="A63" s="12">
        <v>49</v>
      </c>
      <c r="B63" s="46" t="s">
        <v>43</v>
      </c>
      <c r="C63" s="47" t="s">
        <v>11</v>
      </c>
      <c r="D63" s="43">
        <v>372</v>
      </c>
      <c r="E63" s="10"/>
      <c r="F63" s="11">
        <f t="shared" si="8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</row>
    <row r="64" spans="1:37" s="4" customFormat="1" ht="10.95" customHeight="1" x14ac:dyDescent="0.25">
      <c r="A64" s="12">
        <v>50</v>
      </c>
      <c r="B64" s="46" t="s">
        <v>44</v>
      </c>
      <c r="C64" s="47" t="s">
        <v>10</v>
      </c>
      <c r="D64" s="43">
        <v>2</v>
      </c>
      <c r="E64" s="10"/>
      <c r="F64" s="11">
        <f t="shared" si="8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</row>
    <row r="65" spans="1:37" s="4" customFormat="1" ht="10.95" customHeight="1" x14ac:dyDescent="0.25">
      <c r="A65" s="12">
        <v>51</v>
      </c>
      <c r="B65" s="48" t="s">
        <v>52</v>
      </c>
      <c r="C65" s="53" t="s">
        <v>53</v>
      </c>
      <c r="D65" s="41">
        <v>315</v>
      </c>
      <c r="E65" s="10"/>
      <c r="F65" s="11">
        <f t="shared" si="8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</row>
    <row r="66" spans="1:37" s="4" customFormat="1" ht="10.95" customHeight="1" x14ac:dyDescent="0.25">
      <c r="A66" s="12">
        <v>52</v>
      </c>
      <c r="B66" s="48" t="s">
        <v>54</v>
      </c>
      <c r="C66" s="53" t="s">
        <v>41</v>
      </c>
      <c r="D66" s="41">
        <v>2100</v>
      </c>
      <c r="E66" s="10"/>
      <c r="F66" s="11">
        <f t="shared" si="8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</row>
    <row r="67" spans="1:37" s="4" customFormat="1" ht="10.95" customHeight="1" x14ac:dyDescent="0.25">
      <c r="A67" s="12">
        <v>53</v>
      </c>
      <c r="B67" s="48" t="s">
        <v>55</v>
      </c>
      <c r="C67" s="53" t="s">
        <v>40</v>
      </c>
      <c r="D67" s="58">
        <v>315</v>
      </c>
      <c r="E67" s="10"/>
      <c r="F67" s="11">
        <f t="shared" si="8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</row>
    <row r="68" spans="1:37" s="4" customFormat="1" ht="21" customHeight="1" x14ac:dyDescent="0.25">
      <c r="A68" s="12">
        <v>54</v>
      </c>
      <c r="B68" s="46" t="s">
        <v>63</v>
      </c>
      <c r="C68" s="47" t="s">
        <v>58</v>
      </c>
      <c r="D68" s="41">
        <v>18</v>
      </c>
      <c r="E68" s="10"/>
      <c r="F68" s="11">
        <f t="shared" ref="F68:F83" si="9">SUM(D68*E68)</f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</row>
    <row r="69" spans="1:37" s="4" customFormat="1" ht="21" customHeight="1" x14ac:dyDescent="0.25">
      <c r="A69" s="12">
        <v>55</v>
      </c>
      <c r="B69" s="49" t="s">
        <v>61</v>
      </c>
      <c r="C69" s="47" t="s">
        <v>57</v>
      </c>
      <c r="D69" s="41">
        <v>1750</v>
      </c>
      <c r="E69" s="10"/>
      <c r="F69" s="11">
        <f t="shared" si="9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</row>
    <row r="70" spans="1:37" s="4" customFormat="1" ht="21" customHeight="1" x14ac:dyDescent="0.25">
      <c r="A70" s="12">
        <v>56</v>
      </c>
      <c r="B70" s="46" t="s">
        <v>120</v>
      </c>
      <c r="C70" s="47" t="s">
        <v>58</v>
      </c>
      <c r="D70" s="41">
        <v>361</v>
      </c>
      <c r="E70" s="10"/>
      <c r="F70" s="11">
        <f t="shared" si="9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</row>
    <row r="71" spans="1:37" s="4" customFormat="1" ht="21" customHeight="1" x14ac:dyDescent="0.25">
      <c r="A71" s="12">
        <v>57</v>
      </c>
      <c r="B71" s="18" t="s">
        <v>62</v>
      </c>
      <c r="C71" s="47" t="s">
        <v>58</v>
      </c>
      <c r="D71" s="41">
        <v>165</v>
      </c>
      <c r="E71" s="10"/>
      <c r="F71" s="11">
        <f>SUM(D71*E71)</f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</row>
    <row r="72" spans="1:37" s="4" customFormat="1" ht="21" customHeight="1" x14ac:dyDescent="0.25">
      <c r="A72" s="12">
        <v>58</v>
      </c>
      <c r="B72" s="66" t="s">
        <v>126</v>
      </c>
      <c r="C72" s="47" t="s">
        <v>10</v>
      </c>
      <c r="D72" s="43">
        <v>1</v>
      </c>
      <c r="E72" s="45"/>
      <c r="F72" s="11">
        <f>SUM(D72*E72)</f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</row>
    <row r="73" spans="1:37" s="4" customFormat="1" ht="21" customHeight="1" x14ac:dyDescent="0.25">
      <c r="A73" s="12">
        <v>59</v>
      </c>
      <c r="B73" s="50" t="s">
        <v>56</v>
      </c>
      <c r="C73" s="47" t="s">
        <v>58</v>
      </c>
      <c r="D73" s="44">
        <v>15</v>
      </c>
      <c r="E73" s="45"/>
      <c r="F73" s="11">
        <f>SUM(D73*E73)</f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</row>
    <row r="74" spans="1:37" s="4" customFormat="1" ht="21" customHeight="1" x14ac:dyDescent="0.25">
      <c r="A74" s="12">
        <v>60</v>
      </c>
      <c r="B74" s="59" t="s">
        <v>64</v>
      </c>
      <c r="C74" s="47" t="s">
        <v>57</v>
      </c>
      <c r="D74" s="43">
        <v>63</v>
      </c>
      <c r="E74" s="45"/>
      <c r="F74" s="11">
        <f t="shared" si="9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</row>
    <row r="75" spans="1:37" s="4" customFormat="1" ht="10.95" customHeight="1" x14ac:dyDescent="0.25">
      <c r="A75" s="12">
        <v>61</v>
      </c>
      <c r="B75" s="50" t="s">
        <v>65</v>
      </c>
      <c r="C75" s="47" t="s">
        <v>59</v>
      </c>
      <c r="D75" s="43">
        <v>13</v>
      </c>
      <c r="E75" s="10"/>
      <c r="F75" s="11">
        <f t="shared" si="9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</row>
    <row r="76" spans="1:37" s="4" customFormat="1" ht="21.6" customHeight="1" x14ac:dyDescent="0.25">
      <c r="A76" s="12">
        <v>62</v>
      </c>
      <c r="B76" s="59" t="s">
        <v>66</v>
      </c>
      <c r="C76" s="47" t="s">
        <v>59</v>
      </c>
      <c r="D76" s="43">
        <v>6</v>
      </c>
      <c r="E76" s="10"/>
      <c r="F76" s="11">
        <f t="shared" si="9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</row>
    <row r="77" spans="1:37" s="4" customFormat="1" ht="21" customHeight="1" x14ac:dyDescent="0.25">
      <c r="A77" s="12">
        <v>63</v>
      </c>
      <c r="B77" s="66" t="s">
        <v>125</v>
      </c>
      <c r="C77" s="47" t="s">
        <v>10</v>
      </c>
      <c r="D77" s="43">
        <v>1</v>
      </c>
      <c r="E77" s="10"/>
      <c r="F77" s="11">
        <f>SUM(D77*E77)</f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</row>
    <row r="78" spans="1:37" s="4" customFormat="1" ht="21" customHeight="1" x14ac:dyDescent="0.25">
      <c r="A78" s="12">
        <v>64</v>
      </c>
      <c r="B78" s="50" t="s">
        <v>56</v>
      </c>
      <c r="C78" s="47" t="s">
        <v>58</v>
      </c>
      <c r="D78" s="43">
        <v>130</v>
      </c>
      <c r="E78" s="10"/>
      <c r="F78" s="11">
        <f t="shared" si="9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</row>
    <row r="79" spans="1:37" s="4" customFormat="1" ht="21" customHeight="1" x14ac:dyDescent="0.25">
      <c r="A79" s="12">
        <v>65</v>
      </c>
      <c r="B79" s="59" t="s">
        <v>64</v>
      </c>
      <c r="C79" s="47" t="s">
        <v>57</v>
      </c>
      <c r="D79" s="43">
        <v>580</v>
      </c>
      <c r="E79" s="10"/>
      <c r="F79" s="11">
        <f t="shared" si="9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</row>
    <row r="80" spans="1:37" s="4" customFormat="1" ht="10.95" customHeight="1" x14ac:dyDescent="0.25">
      <c r="A80" s="12">
        <v>66</v>
      </c>
      <c r="B80" s="50" t="s">
        <v>65</v>
      </c>
      <c r="C80" s="47" t="s">
        <v>59</v>
      </c>
      <c r="D80" s="43">
        <v>119</v>
      </c>
      <c r="E80" s="10"/>
      <c r="F80" s="11">
        <f t="shared" si="9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</row>
    <row r="81" spans="1:40" s="4" customFormat="1" ht="21.6" customHeight="1" x14ac:dyDescent="0.25">
      <c r="A81" s="12">
        <v>67</v>
      </c>
      <c r="B81" s="59" t="s">
        <v>66</v>
      </c>
      <c r="C81" s="47" t="s">
        <v>59</v>
      </c>
      <c r="D81" s="43">
        <v>56</v>
      </c>
      <c r="E81" s="10"/>
      <c r="F81" s="11">
        <f t="shared" si="9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</row>
    <row r="82" spans="1:40" s="4" customFormat="1" ht="21.6" customHeight="1" x14ac:dyDescent="0.25">
      <c r="A82" s="12">
        <v>68</v>
      </c>
      <c r="B82" s="72" t="s">
        <v>149</v>
      </c>
      <c r="C82" s="47" t="s">
        <v>10</v>
      </c>
      <c r="D82" s="43">
        <v>1</v>
      </c>
      <c r="E82" s="10"/>
      <c r="F82" s="11">
        <f t="shared" si="9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</row>
    <row r="83" spans="1:40" s="4" customFormat="1" ht="10.5" customHeight="1" x14ac:dyDescent="0.25">
      <c r="A83" s="12">
        <v>69</v>
      </c>
      <c r="B83" s="50" t="s">
        <v>133</v>
      </c>
      <c r="C83" s="53" t="s">
        <v>11</v>
      </c>
      <c r="D83" s="43">
        <v>9</v>
      </c>
      <c r="E83" s="10"/>
      <c r="F83" s="11">
        <f t="shared" si="9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</row>
    <row r="84" spans="1:40" s="4" customFormat="1" ht="21.6" customHeight="1" x14ac:dyDescent="0.25">
      <c r="A84" s="12">
        <v>70</v>
      </c>
      <c r="B84" s="50" t="s">
        <v>134</v>
      </c>
      <c r="C84" s="39" t="s">
        <v>115</v>
      </c>
      <c r="D84" s="43">
        <v>220</v>
      </c>
      <c r="E84" s="10"/>
      <c r="F84" s="11">
        <f>SUM(D84*E84)</f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1:40" s="4" customFormat="1" ht="21.6" customHeight="1" x14ac:dyDescent="0.25">
      <c r="A85" s="12">
        <v>71</v>
      </c>
      <c r="B85" s="68" t="s">
        <v>135</v>
      </c>
      <c r="C85" s="39" t="s">
        <v>115</v>
      </c>
      <c r="D85" s="43">
        <v>30</v>
      </c>
      <c r="E85" s="10"/>
      <c r="F85" s="11">
        <f t="shared" ref="F85:F92" si="10">SUM(D85*E85)</f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</row>
    <row r="86" spans="1:40" s="4" customFormat="1" ht="21.6" customHeight="1" x14ac:dyDescent="0.25">
      <c r="A86" s="12">
        <v>72</v>
      </c>
      <c r="B86" s="69" t="s">
        <v>136</v>
      </c>
      <c r="C86" s="14" t="s">
        <v>116</v>
      </c>
      <c r="D86" s="43">
        <v>205</v>
      </c>
      <c r="E86" s="10"/>
      <c r="F86" s="11">
        <f t="shared" si="10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</row>
    <row r="87" spans="1:40" s="4" customFormat="1" ht="10.5" customHeight="1" x14ac:dyDescent="0.25">
      <c r="A87" s="12">
        <v>73</v>
      </c>
      <c r="B87" s="68" t="s">
        <v>117</v>
      </c>
      <c r="C87" s="14" t="s">
        <v>116</v>
      </c>
      <c r="D87" s="43">
        <v>205</v>
      </c>
      <c r="E87" s="10"/>
      <c r="F87" s="11">
        <f t="shared" si="10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</row>
    <row r="88" spans="1:40" s="4" customFormat="1" ht="10.95" customHeight="1" x14ac:dyDescent="0.25">
      <c r="A88" s="12">
        <v>74</v>
      </c>
      <c r="B88" s="68" t="s">
        <v>118</v>
      </c>
      <c r="C88" s="14" t="s">
        <v>116</v>
      </c>
      <c r="D88" s="43">
        <v>75</v>
      </c>
      <c r="E88" s="10"/>
      <c r="F88" s="11">
        <f t="shared" si="10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</row>
    <row r="89" spans="1:40" s="4" customFormat="1" ht="21.6" customHeight="1" x14ac:dyDescent="0.25">
      <c r="A89" s="12">
        <v>75</v>
      </c>
      <c r="B89" s="70" t="s">
        <v>137</v>
      </c>
      <c r="C89" s="14" t="s">
        <v>116</v>
      </c>
      <c r="D89" s="43">
        <v>190</v>
      </c>
      <c r="E89" s="10"/>
      <c r="F89" s="11">
        <f t="shared" si="10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</row>
    <row r="90" spans="1:40" s="4" customFormat="1" ht="21.6" customHeight="1" x14ac:dyDescent="0.25">
      <c r="A90" s="12">
        <v>76</v>
      </c>
      <c r="B90" s="69" t="s">
        <v>138</v>
      </c>
      <c r="C90" s="14" t="s">
        <v>116</v>
      </c>
      <c r="D90" s="43">
        <v>175</v>
      </c>
      <c r="E90" s="10"/>
      <c r="F90" s="11">
        <f t="shared" si="10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</row>
    <row r="91" spans="1:40" s="4" customFormat="1" ht="21.6" customHeight="1" x14ac:dyDescent="0.25">
      <c r="A91" s="12">
        <v>77</v>
      </c>
      <c r="B91" s="68" t="s">
        <v>140</v>
      </c>
      <c r="C91" s="47" t="s">
        <v>11</v>
      </c>
      <c r="D91" s="43">
        <v>12</v>
      </c>
      <c r="E91" s="10"/>
      <c r="F91" s="11">
        <f t="shared" si="10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</row>
    <row r="92" spans="1:40" s="4" customFormat="1" ht="10.95" customHeight="1" x14ac:dyDescent="0.25">
      <c r="A92" s="12">
        <v>78</v>
      </c>
      <c r="B92" s="68" t="s">
        <v>119</v>
      </c>
      <c r="C92" s="47" t="s">
        <v>41</v>
      </c>
      <c r="D92" s="43">
        <v>140</v>
      </c>
      <c r="E92" s="10"/>
      <c r="F92" s="11">
        <f t="shared" si="10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</row>
    <row r="93" spans="1:40" s="21" customFormat="1" ht="21.6" customHeight="1" x14ac:dyDescent="0.25">
      <c r="A93" s="12">
        <v>79</v>
      </c>
      <c r="B93" s="19" t="s">
        <v>18</v>
      </c>
      <c r="C93" s="23" t="s">
        <v>19</v>
      </c>
      <c r="D93" s="20">
        <v>1</v>
      </c>
      <c r="E93" s="10"/>
      <c r="F93" s="11">
        <f>SUM(D93*E93)</f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</row>
    <row r="94" spans="1:40" s="4" customFormat="1" ht="21.6" customHeight="1" x14ac:dyDescent="0.25">
      <c r="A94" s="12">
        <v>80</v>
      </c>
      <c r="B94" s="22" t="s">
        <v>26</v>
      </c>
      <c r="C94" s="23" t="s">
        <v>19</v>
      </c>
      <c r="D94" s="24">
        <v>1</v>
      </c>
      <c r="E94" s="10"/>
      <c r="F94" s="11">
        <f>SUM(D94*E94)</f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</row>
    <row r="95" spans="1:40" s="4" customFormat="1" ht="10.95" customHeight="1" x14ac:dyDescent="0.25">
      <c r="A95" s="12">
        <v>81</v>
      </c>
      <c r="B95" s="22" t="s">
        <v>20</v>
      </c>
      <c r="C95" s="23" t="s">
        <v>19</v>
      </c>
      <c r="D95" s="24">
        <v>1</v>
      </c>
      <c r="E95" s="10"/>
      <c r="F95" s="11">
        <f>SUM(D95*E95)</f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</row>
    <row r="96" spans="1:40" s="26" customFormat="1" ht="12.6" customHeight="1" x14ac:dyDescent="0.25">
      <c r="A96" s="99" t="s">
        <v>13</v>
      </c>
      <c r="B96" s="100"/>
      <c r="C96" s="100"/>
      <c r="D96" s="100"/>
      <c r="E96" s="100"/>
      <c r="F96" s="101"/>
      <c r="G96" s="25"/>
    </row>
    <row r="97" spans="1:37" s="26" customFormat="1" ht="10.95" customHeight="1" x14ac:dyDescent="0.25">
      <c r="A97" s="12">
        <v>82</v>
      </c>
      <c r="B97" s="19" t="s">
        <v>21</v>
      </c>
      <c r="C97" s="27" t="s">
        <v>16</v>
      </c>
      <c r="D97" s="28">
        <v>1</v>
      </c>
      <c r="E97" s="29"/>
      <c r="F97" s="11">
        <f t="shared" ref="F97:F98" si="11">SUM(D97*E97)</f>
        <v>0</v>
      </c>
      <c r="G97" s="25"/>
    </row>
    <row r="98" spans="1:37" s="26" customFormat="1" ht="10.95" customHeight="1" x14ac:dyDescent="0.25">
      <c r="A98" s="12">
        <v>83</v>
      </c>
      <c r="B98" s="19" t="s">
        <v>22</v>
      </c>
      <c r="C98" s="27" t="s">
        <v>17</v>
      </c>
      <c r="D98" s="30">
        <v>0.15</v>
      </c>
      <c r="E98" s="29"/>
      <c r="F98" s="11">
        <f t="shared" si="11"/>
        <v>0</v>
      </c>
      <c r="G98" s="25"/>
    </row>
    <row r="99" spans="1:37" s="4" customFormat="1" ht="12.6" customHeight="1" thickBot="1" x14ac:dyDescent="0.3">
      <c r="A99" s="102" t="s">
        <v>72</v>
      </c>
      <c r="B99" s="103"/>
      <c r="C99" s="103"/>
      <c r="D99" s="103"/>
      <c r="E99" s="104"/>
      <c r="F99" s="31">
        <f>SUM(F62:F98)</f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</row>
    <row r="100" spans="1:37" s="4" customFormat="1" ht="12.6" customHeight="1" x14ac:dyDescent="0.25">
      <c r="A100" s="99" t="s">
        <v>73</v>
      </c>
      <c r="B100" s="100"/>
      <c r="C100" s="100"/>
      <c r="D100" s="100"/>
      <c r="E100" s="100"/>
      <c r="F100" s="101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</row>
    <row r="101" spans="1:37" s="4" customFormat="1" ht="10.95" customHeight="1" x14ac:dyDescent="0.25">
      <c r="A101" s="12">
        <v>84</v>
      </c>
      <c r="B101" s="38" t="s">
        <v>47</v>
      </c>
      <c r="C101" s="39" t="s">
        <v>17</v>
      </c>
      <c r="D101" s="55">
        <v>0.45</v>
      </c>
      <c r="E101" s="10"/>
      <c r="F101" s="11">
        <f t="shared" ref="F101:F107" si="12">SUM(D101*E101)</f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</row>
    <row r="102" spans="1:37" s="4" customFormat="1" ht="10.95" customHeight="1" x14ac:dyDescent="0.25">
      <c r="A102" s="12">
        <v>85</v>
      </c>
      <c r="B102" s="46" t="s">
        <v>38</v>
      </c>
      <c r="C102" s="39" t="s">
        <v>10</v>
      </c>
      <c r="D102" s="51">
        <v>1</v>
      </c>
      <c r="E102" s="10"/>
      <c r="F102" s="11">
        <f t="shared" si="12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</row>
    <row r="103" spans="1:37" s="4" customFormat="1" ht="21" customHeight="1" x14ac:dyDescent="0.25">
      <c r="A103" s="12">
        <v>86</v>
      </c>
      <c r="B103" s="38" t="s">
        <v>42</v>
      </c>
      <c r="C103" s="39" t="s">
        <v>11</v>
      </c>
      <c r="D103" s="43">
        <v>12</v>
      </c>
      <c r="E103" s="10"/>
      <c r="F103" s="11">
        <f t="shared" si="12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</row>
    <row r="104" spans="1:37" s="4" customFormat="1" ht="10.95" customHeight="1" x14ac:dyDescent="0.25">
      <c r="A104" s="12">
        <v>87</v>
      </c>
      <c r="B104" s="38" t="s">
        <v>143</v>
      </c>
      <c r="C104" s="39" t="s">
        <v>39</v>
      </c>
      <c r="D104" s="43">
        <v>1</v>
      </c>
      <c r="E104" s="10"/>
      <c r="F104" s="11">
        <f t="shared" si="12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</row>
    <row r="105" spans="1:37" s="4" customFormat="1" ht="10.95" customHeight="1" x14ac:dyDescent="0.25">
      <c r="A105" s="12">
        <v>88</v>
      </c>
      <c r="B105" s="38" t="s">
        <v>103</v>
      </c>
      <c r="C105" s="39" t="s">
        <v>11</v>
      </c>
      <c r="D105" s="51">
        <v>10</v>
      </c>
      <c r="E105" s="10"/>
      <c r="F105" s="11">
        <f t="shared" si="12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</row>
    <row r="106" spans="1:37" s="4" customFormat="1" ht="10.95" customHeight="1" x14ac:dyDescent="0.25">
      <c r="A106" s="12">
        <v>89</v>
      </c>
      <c r="B106" s="38" t="s">
        <v>105</v>
      </c>
      <c r="C106" s="39" t="s">
        <v>58</v>
      </c>
      <c r="D106" s="43">
        <v>2</v>
      </c>
      <c r="E106" s="10"/>
      <c r="F106" s="11">
        <f t="shared" si="12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</row>
    <row r="107" spans="1:37" s="4" customFormat="1" ht="10.95" customHeight="1" x14ac:dyDescent="0.25">
      <c r="A107" s="12">
        <v>90</v>
      </c>
      <c r="B107" s="38" t="s">
        <v>106</v>
      </c>
      <c r="C107" s="39" t="s">
        <v>11</v>
      </c>
      <c r="D107" s="52">
        <v>10</v>
      </c>
      <c r="E107" s="10"/>
      <c r="F107" s="11">
        <f t="shared" si="12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</row>
    <row r="108" spans="1:37" s="4" customFormat="1" ht="10.95" customHeight="1" x14ac:dyDescent="0.25">
      <c r="A108" s="12">
        <v>91</v>
      </c>
      <c r="B108" s="38" t="s">
        <v>107</v>
      </c>
      <c r="C108" s="39" t="s">
        <v>58</v>
      </c>
      <c r="D108" s="52">
        <v>2</v>
      </c>
      <c r="E108" s="10"/>
      <c r="F108" s="11">
        <f t="shared" ref="F108:F116" si="13">SUM(D108*E108)</f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</row>
    <row r="109" spans="1:37" s="4" customFormat="1" ht="21" customHeight="1" x14ac:dyDescent="0.25">
      <c r="A109" s="12">
        <v>92</v>
      </c>
      <c r="B109" s="46" t="s">
        <v>43</v>
      </c>
      <c r="C109" s="47" t="s">
        <v>11</v>
      </c>
      <c r="D109" s="43">
        <v>789</v>
      </c>
      <c r="E109" s="10"/>
      <c r="F109" s="11">
        <f t="shared" si="13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</row>
    <row r="110" spans="1:37" s="4" customFormat="1" ht="12.75" customHeight="1" x14ac:dyDescent="0.25">
      <c r="A110" s="12">
        <v>93</v>
      </c>
      <c r="B110" s="46" t="s">
        <v>44</v>
      </c>
      <c r="C110" s="47" t="s">
        <v>10</v>
      </c>
      <c r="D110" s="44">
        <v>5</v>
      </c>
      <c r="E110" s="10"/>
      <c r="F110" s="11">
        <f t="shared" si="13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</row>
    <row r="111" spans="1:37" s="4" customFormat="1" ht="12.75" customHeight="1" x14ac:dyDescent="0.25">
      <c r="A111" s="12">
        <v>94</v>
      </c>
      <c r="B111" s="48" t="s">
        <v>52</v>
      </c>
      <c r="C111" s="53" t="s">
        <v>53</v>
      </c>
      <c r="D111" s="41">
        <v>1377</v>
      </c>
      <c r="E111" s="10"/>
      <c r="F111" s="11">
        <f t="shared" si="13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</row>
    <row r="112" spans="1:37" s="4" customFormat="1" ht="10.95" customHeight="1" x14ac:dyDescent="0.25">
      <c r="A112" s="12">
        <v>95</v>
      </c>
      <c r="B112" s="48" t="s">
        <v>54</v>
      </c>
      <c r="C112" s="53" t="s">
        <v>41</v>
      </c>
      <c r="D112" s="41">
        <v>4590</v>
      </c>
      <c r="E112" s="10"/>
      <c r="F112" s="11">
        <f t="shared" si="13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</row>
    <row r="113" spans="1:37" s="4" customFormat="1" ht="10.95" customHeight="1" x14ac:dyDescent="0.25">
      <c r="A113" s="12">
        <v>96</v>
      </c>
      <c r="B113" s="48" t="s">
        <v>55</v>
      </c>
      <c r="C113" s="53" t="s">
        <v>40</v>
      </c>
      <c r="D113" s="58">
        <v>1377</v>
      </c>
      <c r="E113" s="10"/>
      <c r="F113" s="11">
        <f t="shared" si="13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</row>
    <row r="114" spans="1:37" s="4" customFormat="1" ht="21" customHeight="1" x14ac:dyDescent="0.25">
      <c r="A114" s="12">
        <v>97</v>
      </c>
      <c r="B114" s="46" t="s">
        <v>63</v>
      </c>
      <c r="C114" s="47" t="s">
        <v>58</v>
      </c>
      <c r="D114" s="41">
        <v>38</v>
      </c>
      <c r="E114" s="10"/>
      <c r="F114" s="11">
        <f t="shared" si="13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</row>
    <row r="115" spans="1:37" s="4" customFormat="1" ht="21.6" customHeight="1" x14ac:dyDescent="0.25">
      <c r="A115" s="12">
        <v>98</v>
      </c>
      <c r="B115" s="49" t="s">
        <v>61</v>
      </c>
      <c r="C115" s="47" t="s">
        <v>57</v>
      </c>
      <c r="D115" s="41">
        <v>3825</v>
      </c>
      <c r="E115" s="10"/>
      <c r="F115" s="11">
        <f t="shared" si="13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</row>
    <row r="116" spans="1:37" s="4" customFormat="1" ht="21.6" customHeight="1" x14ac:dyDescent="0.25">
      <c r="A116" s="12">
        <v>99</v>
      </c>
      <c r="B116" s="46" t="s">
        <v>120</v>
      </c>
      <c r="C116" s="47" t="s">
        <v>58</v>
      </c>
      <c r="D116" s="41">
        <v>764</v>
      </c>
      <c r="E116" s="10"/>
      <c r="F116" s="11">
        <f t="shared" si="13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</row>
    <row r="117" spans="1:37" s="4" customFormat="1" ht="21.6" customHeight="1" x14ac:dyDescent="0.25">
      <c r="A117" s="12">
        <v>100</v>
      </c>
      <c r="B117" s="18" t="s">
        <v>62</v>
      </c>
      <c r="C117" s="47" t="s">
        <v>58</v>
      </c>
      <c r="D117" s="41">
        <v>348</v>
      </c>
      <c r="E117" s="10"/>
      <c r="F117" s="11">
        <f t="shared" ref="F117:F125" si="14">SUM(D117*E117)</f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</row>
    <row r="118" spans="1:37" s="4" customFormat="1" ht="21.6" customHeight="1" x14ac:dyDescent="0.25">
      <c r="A118" s="12">
        <v>101</v>
      </c>
      <c r="B118" s="66" t="s">
        <v>128</v>
      </c>
      <c r="C118" s="47" t="s">
        <v>10</v>
      </c>
      <c r="D118" s="43">
        <v>2</v>
      </c>
      <c r="E118" s="10"/>
      <c r="F118" s="11">
        <f t="shared" si="14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</row>
    <row r="119" spans="1:37" s="4" customFormat="1" ht="21.6" customHeight="1" x14ac:dyDescent="0.25">
      <c r="A119" s="12">
        <v>102</v>
      </c>
      <c r="B119" s="50" t="s">
        <v>56</v>
      </c>
      <c r="C119" s="47" t="s">
        <v>58</v>
      </c>
      <c r="D119" s="44">
        <v>44</v>
      </c>
      <c r="E119" s="10"/>
      <c r="F119" s="11">
        <f t="shared" si="14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</row>
    <row r="120" spans="1:37" s="4" customFormat="1" ht="21.6" customHeight="1" x14ac:dyDescent="0.25">
      <c r="A120" s="12">
        <v>103</v>
      </c>
      <c r="B120" s="59" t="s">
        <v>64</v>
      </c>
      <c r="C120" s="47" t="s">
        <v>57</v>
      </c>
      <c r="D120" s="43">
        <v>200</v>
      </c>
      <c r="E120" s="10"/>
      <c r="F120" s="11">
        <f t="shared" si="14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1:37" s="4" customFormat="1" ht="12.75" customHeight="1" x14ac:dyDescent="0.25">
      <c r="A121" s="12">
        <v>104</v>
      </c>
      <c r="B121" s="50" t="s">
        <v>122</v>
      </c>
      <c r="C121" s="47" t="s">
        <v>59</v>
      </c>
      <c r="D121" s="43">
        <v>58</v>
      </c>
      <c r="E121" s="10"/>
      <c r="F121" s="11">
        <f t="shared" si="14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</row>
    <row r="122" spans="1:37" s="4" customFormat="1" ht="21" customHeight="1" x14ac:dyDescent="0.25">
      <c r="A122" s="12">
        <v>105</v>
      </c>
      <c r="B122" s="66" t="s">
        <v>127</v>
      </c>
      <c r="C122" s="47" t="s">
        <v>10</v>
      </c>
      <c r="D122" s="43">
        <v>2</v>
      </c>
      <c r="E122" s="10"/>
      <c r="F122" s="11">
        <f t="shared" si="14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</row>
    <row r="123" spans="1:37" s="4" customFormat="1" ht="21.6" customHeight="1" x14ac:dyDescent="0.25">
      <c r="A123" s="12">
        <v>106</v>
      </c>
      <c r="B123" s="50" t="s">
        <v>56</v>
      </c>
      <c r="C123" s="47" t="s">
        <v>58</v>
      </c>
      <c r="D123" s="44">
        <v>30</v>
      </c>
      <c r="E123" s="10"/>
      <c r="F123" s="11">
        <f t="shared" si="14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</row>
    <row r="124" spans="1:37" s="4" customFormat="1" ht="21.6" customHeight="1" x14ac:dyDescent="0.25">
      <c r="A124" s="12">
        <v>107</v>
      </c>
      <c r="B124" s="59" t="s">
        <v>64</v>
      </c>
      <c r="C124" s="47" t="s">
        <v>57</v>
      </c>
      <c r="D124" s="43">
        <v>126</v>
      </c>
      <c r="E124" s="10"/>
      <c r="F124" s="11">
        <f t="shared" si="14"/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</row>
    <row r="125" spans="1:37" s="4" customFormat="1" ht="12.75" customHeight="1" x14ac:dyDescent="0.25">
      <c r="A125" s="12">
        <v>108</v>
      </c>
      <c r="B125" s="50" t="s">
        <v>122</v>
      </c>
      <c r="C125" s="47" t="s">
        <v>59</v>
      </c>
      <c r="D125" s="43">
        <v>38</v>
      </c>
      <c r="E125" s="10"/>
      <c r="F125" s="11">
        <f t="shared" si="14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</row>
    <row r="126" spans="1:37" s="4" customFormat="1" ht="21" customHeight="1" x14ac:dyDescent="0.25">
      <c r="A126" s="12">
        <v>109</v>
      </c>
      <c r="B126" s="66" t="s">
        <v>131</v>
      </c>
      <c r="C126" s="47" t="s">
        <v>10</v>
      </c>
      <c r="D126" s="43">
        <v>1</v>
      </c>
      <c r="E126" s="10"/>
      <c r="F126" s="11">
        <f t="shared" ref="F126:F131" si="15">SUM(D126*E126)</f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</row>
    <row r="127" spans="1:37" s="4" customFormat="1" ht="21.6" customHeight="1" x14ac:dyDescent="0.25">
      <c r="A127" s="12">
        <v>110</v>
      </c>
      <c r="B127" s="50" t="s">
        <v>56</v>
      </c>
      <c r="C127" s="47" t="s">
        <v>58</v>
      </c>
      <c r="D127" s="44">
        <v>180</v>
      </c>
      <c r="E127" s="10"/>
      <c r="F127" s="11">
        <f t="shared" si="15"/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</row>
    <row r="128" spans="1:37" s="4" customFormat="1" ht="21.6" customHeight="1" x14ac:dyDescent="0.25">
      <c r="A128" s="12">
        <v>111</v>
      </c>
      <c r="B128" s="59" t="s">
        <v>64</v>
      </c>
      <c r="C128" s="47" t="s">
        <v>57</v>
      </c>
      <c r="D128" s="43">
        <v>895</v>
      </c>
      <c r="E128" s="10"/>
      <c r="F128" s="11">
        <f t="shared" si="15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</row>
    <row r="129" spans="1:40" s="4" customFormat="1" ht="10.5" customHeight="1" x14ac:dyDescent="0.25">
      <c r="A129" s="12">
        <v>112</v>
      </c>
      <c r="B129" s="50" t="s">
        <v>65</v>
      </c>
      <c r="C129" s="47" t="s">
        <v>59</v>
      </c>
      <c r="D129" s="43">
        <v>175</v>
      </c>
      <c r="E129" s="10"/>
      <c r="F129" s="11">
        <f t="shared" si="15"/>
        <v>0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</row>
    <row r="130" spans="1:40" s="4" customFormat="1" ht="21" customHeight="1" x14ac:dyDescent="0.25">
      <c r="A130" s="12">
        <v>113</v>
      </c>
      <c r="B130" s="59" t="s">
        <v>66</v>
      </c>
      <c r="C130" s="47" t="s">
        <v>59</v>
      </c>
      <c r="D130" s="43">
        <v>85</v>
      </c>
      <c r="E130" s="10"/>
      <c r="F130" s="11">
        <f t="shared" si="15"/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</row>
    <row r="131" spans="1:40" s="4" customFormat="1" ht="21" customHeight="1" x14ac:dyDescent="0.25">
      <c r="A131" s="12">
        <v>114</v>
      </c>
      <c r="B131" s="72" t="s">
        <v>148</v>
      </c>
      <c r="C131" s="47" t="s">
        <v>10</v>
      </c>
      <c r="D131" s="43">
        <v>1</v>
      </c>
      <c r="E131" s="10"/>
      <c r="F131" s="11">
        <f t="shared" si="15"/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</row>
    <row r="132" spans="1:40" s="4" customFormat="1" ht="10.95" customHeight="1" x14ac:dyDescent="0.25">
      <c r="A132" s="12">
        <v>115</v>
      </c>
      <c r="B132" s="50" t="s">
        <v>132</v>
      </c>
      <c r="C132" s="53" t="s">
        <v>11</v>
      </c>
      <c r="D132" s="43">
        <v>8</v>
      </c>
      <c r="E132" s="10"/>
      <c r="F132" s="11">
        <f t="shared" ref="F132:F141" si="16">SUM(D132*E132)</f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</row>
    <row r="133" spans="1:40" s="4" customFormat="1" ht="21" customHeight="1" x14ac:dyDescent="0.25">
      <c r="A133" s="12">
        <v>116</v>
      </c>
      <c r="B133" s="50" t="s">
        <v>134</v>
      </c>
      <c r="C133" s="39" t="s">
        <v>115</v>
      </c>
      <c r="D133" s="64">
        <v>220</v>
      </c>
      <c r="E133" s="10"/>
      <c r="F133" s="11">
        <f t="shared" si="16"/>
        <v>0</v>
      </c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</row>
    <row r="134" spans="1:40" s="4" customFormat="1" ht="21" customHeight="1" x14ac:dyDescent="0.25">
      <c r="A134" s="12">
        <v>117</v>
      </c>
      <c r="B134" s="68" t="s">
        <v>135</v>
      </c>
      <c r="C134" s="39" t="s">
        <v>115</v>
      </c>
      <c r="D134" s="44">
        <v>30</v>
      </c>
      <c r="E134" s="10"/>
      <c r="F134" s="11">
        <f t="shared" si="16"/>
        <v>0</v>
      </c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</row>
    <row r="135" spans="1:40" s="4" customFormat="1" ht="21" customHeight="1" x14ac:dyDescent="0.25">
      <c r="A135" s="12">
        <v>118</v>
      </c>
      <c r="B135" s="69" t="s">
        <v>136</v>
      </c>
      <c r="C135" s="14" t="s">
        <v>116</v>
      </c>
      <c r="D135" s="64">
        <v>215</v>
      </c>
      <c r="E135" s="10"/>
      <c r="F135" s="11">
        <f t="shared" si="16"/>
        <v>0</v>
      </c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</row>
    <row r="136" spans="1:40" s="4" customFormat="1" ht="10.95" customHeight="1" x14ac:dyDescent="0.25">
      <c r="A136" s="12">
        <v>119</v>
      </c>
      <c r="B136" s="68" t="s">
        <v>117</v>
      </c>
      <c r="C136" s="14" t="s">
        <v>116</v>
      </c>
      <c r="D136" s="65">
        <v>215</v>
      </c>
      <c r="E136" s="10"/>
      <c r="F136" s="11">
        <f t="shared" si="16"/>
        <v>0</v>
      </c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</row>
    <row r="137" spans="1:40" s="4" customFormat="1" ht="10.95" customHeight="1" x14ac:dyDescent="0.25">
      <c r="A137" s="12">
        <v>120</v>
      </c>
      <c r="B137" s="68" t="s">
        <v>118</v>
      </c>
      <c r="C137" s="14" t="s">
        <v>116</v>
      </c>
      <c r="D137" s="65">
        <v>90</v>
      </c>
      <c r="E137" s="10"/>
      <c r="F137" s="11">
        <f t="shared" si="16"/>
        <v>0</v>
      </c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</row>
    <row r="138" spans="1:40" s="4" customFormat="1" ht="21" customHeight="1" x14ac:dyDescent="0.25">
      <c r="A138" s="12">
        <v>121</v>
      </c>
      <c r="B138" s="70" t="s">
        <v>137</v>
      </c>
      <c r="C138" s="14" t="s">
        <v>116</v>
      </c>
      <c r="D138" s="43">
        <v>200</v>
      </c>
      <c r="E138" s="10"/>
      <c r="F138" s="11">
        <f t="shared" si="16"/>
        <v>0</v>
      </c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</row>
    <row r="139" spans="1:40" s="4" customFormat="1" ht="21" customHeight="1" x14ac:dyDescent="0.25">
      <c r="A139" s="12">
        <v>122</v>
      </c>
      <c r="B139" s="69" t="s">
        <v>138</v>
      </c>
      <c r="C139" s="14" t="s">
        <v>116</v>
      </c>
      <c r="D139" s="43">
        <v>190</v>
      </c>
      <c r="E139" s="10"/>
      <c r="F139" s="11">
        <f t="shared" si="16"/>
        <v>0</v>
      </c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</row>
    <row r="140" spans="1:40" s="4" customFormat="1" ht="21" customHeight="1" x14ac:dyDescent="0.25">
      <c r="A140" s="12">
        <v>123</v>
      </c>
      <c r="B140" s="68" t="s">
        <v>139</v>
      </c>
      <c r="C140" s="47" t="s">
        <v>11</v>
      </c>
      <c r="D140" s="43">
        <v>8</v>
      </c>
      <c r="E140" s="10"/>
      <c r="F140" s="11">
        <f t="shared" si="16"/>
        <v>0</v>
      </c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</row>
    <row r="141" spans="1:40" s="4" customFormat="1" ht="10.95" customHeight="1" x14ac:dyDescent="0.25">
      <c r="A141" s="12">
        <v>124</v>
      </c>
      <c r="B141" s="68" t="s">
        <v>119</v>
      </c>
      <c r="C141" s="47" t="s">
        <v>41</v>
      </c>
      <c r="D141" s="43">
        <v>110</v>
      </c>
      <c r="E141" s="10"/>
      <c r="F141" s="11">
        <f t="shared" si="16"/>
        <v>0</v>
      </c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</row>
    <row r="142" spans="1:40" s="21" customFormat="1" ht="21.6" customHeight="1" x14ac:dyDescent="0.25">
      <c r="A142" s="12">
        <v>125</v>
      </c>
      <c r="B142" s="19" t="s">
        <v>18</v>
      </c>
      <c r="C142" s="23" t="s">
        <v>19</v>
      </c>
      <c r="D142" s="20">
        <v>1</v>
      </c>
      <c r="E142" s="10"/>
      <c r="F142" s="11">
        <f>SUM(D142*E142)</f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</row>
    <row r="143" spans="1:40" s="4" customFormat="1" ht="21.6" customHeight="1" x14ac:dyDescent="0.25">
      <c r="A143" s="12">
        <v>126</v>
      </c>
      <c r="B143" s="22" t="s">
        <v>26</v>
      </c>
      <c r="C143" s="23" t="s">
        <v>19</v>
      </c>
      <c r="D143" s="24">
        <v>1</v>
      </c>
      <c r="E143" s="10"/>
      <c r="F143" s="11">
        <f>SUM(D143*E143)</f>
        <v>0</v>
      </c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</row>
    <row r="144" spans="1:40" s="4" customFormat="1" ht="10.95" customHeight="1" x14ac:dyDescent="0.25">
      <c r="A144" s="12">
        <v>127</v>
      </c>
      <c r="B144" s="22" t="s">
        <v>20</v>
      </c>
      <c r="C144" s="23" t="s">
        <v>19</v>
      </c>
      <c r="D144" s="24">
        <v>1</v>
      </c>
      <c r="E144" s="10"/>
      <c r="F144" s="11">
        <f>SUM(D144*E144)</f>
        <v>0</v>
      </c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</row>
    <row r="145" spans="1:37" s="26" customFormat="1" ht="12.6" customHeight="1" x14ac:dyDescent="0.25">
      <c r="A145" s="99" t="s">
        <v>13</v>
      </c>
      <c r="B145" s="100"/>
      <c r="C145" s="100"/>
      <c r="D145" s="100"/>
      <c r="E145" s="100"/>
      <c r="F145" s="101"/>
      <c r="G145" s="25"/>
    </row>
    <row r="146" spans="1:37" s="26" customFormat="1" ht="10.95" customHeight="1" x14ac:dyDescent="0.25">
      <c r="A146" s="12">
        <v>128</v>
      </c>
      <c r="B146" s="19" t="s">
        <v>21</v>
      </c>
      <c r="C146" s="27" t="s">
        <v>16</v>
      </c>
      <c r="D146" s="28">
        <v>1</v>
      </c>
      <c r="E146" s="29"/>
      <c r="F146" s="11">
        <f t="shared" ref="F146" si="17">SUM(D146*E146)</f>
        <v>0</v>
      </c>
      <c r="G146" s="25"/>
    </row>
    <row r="147" spans="1:37" s="26" customFormat="1" ht="10.95" customHeight="1" x14ac:dyDescent="0.25">
      <c r="A147" s="12">
        <v>129</v>
      </c>
      <c r="B147" s="19" t="s">
        <v>22</v>
      </c>
      <c r="C147" s="27" t="s">
        <v>17</v>
      </c>
      <c r="D147" s="30">
        <v>0.32</v>
      </c>
      <c r="E147" s="29"/>
      <c r="F147" s="11">
        <f t="shared" ref="F147" si="18">SUM(D147*E147)</f>
        <v>0</v>
      </c>
      <c r="G147" s="25"/>
    </row>
    <row r="148" spans="1:37" s="4" customFormat="1" ht="12.6" customHeight="1" thickBot="1" x14ac:dyDescent="0.3">
      <c r="A148" s="102" t="s">
        <v>74</v>
      </c>
      <c r="B148" s="103"/>
      <c r="C148" s="103"/>
      <c r="D148" s="103"/>
      <c r="E148" s="104"/>
      <c r="F148" s="31">
        <f>SUM(F101:F147)</f>
        <v>0</v>
      </c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</row>
    <row r="149" spans="1:37" s="4" customFormat="1" ht="12.6" customHeight="1" x14ac:dyDescent="0.25">
      <c r="A149" s="99" t="s">
        <v>75</v>
      </c>
      <c r="B149" s="100"/>
      <c r="C149" s="100"/>
      <c r="D149" s="100"/>
      <c r="E149" s="100"/>
      <c r="F149" s="101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</row>
    <row r="150" spans="1:37" s="4" customFormat="1" ht="10.95" customHeight="1" x14ac:dyDescent="0.25">
      <c r="A150" s="12">
        <v>130</v>
      </c>
      <c r="B150" s="38" t="s">
        <v>47</v>
      </c>
      <c r="C150" s="39" t="s">
        <v>17</v>
      </c>
      <c r="D150" s="55">
        <v>2.5</v>
      </c>
      <c r="E150" s="10"/>
      <c r="F150" s="11">
        <f t="shared" ref="F150:F212" si="19">SUM(D150*E150)</f>
        <v>0</v>
      </c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</row>
    <row r="151" spans="1:37" s="4" customFormat="1" ht="10.95" customHeight="1" x14ac:dyDescent="0.25">
      <c r="A151" s="12">
        <v>131</v>
      </c>
      <c r="B151" s="63" t="s">
        <v>90</v>
      </c>
      <c r="C151" s="39" t="s">
        <v>11</v>
      </c>
      <c r="D151" s="56">
        <v>4427</v>
      </c>
      <c r="E151" s="10"/>
      <c r="F151" s="11">
        <f t="shared" si="19"/>
        <v>0</v>
      </c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</row>
    <row r="152" spans="1:37" s="4" customFormat="1" ht="10.95" customHeight="1" x14ac:dyDescent="0.25">
      <c r="A152" s="12">
        <v>132</v>
      </c>
      <c r="B152" s="63" t="s">
        <v>93</v>
      </c>
      <c r="C152" s="39" t="s">
        <v>11</v>
      </c>
      <c r="D152" s="52">
        <v>883</v>
      </c>
      <c r="E152" s="10"/>
      <c r="F152" s="11">
        <f t="shared" si="19"/>
        <v>0</v>
      </c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</row>
    <row r="153" spans="1:37" s="4" customFormat="1" ht="10.95" customHeight="1" x14ac:dyDescent="0.25">
      <c r="A153" s="12">
        <v>133</v>
      </c>
      <c r="B153" s="18" t="s">
        <v>46</v>
      </c>
      <c r="C153" s="39" t="s">
        <v>58</v>
      </c>
      <c r="D153" s="56">
        <v>5310</v>
      </c>
      <c r="E153" s="10"/>
      <c r="F153" s="11">
        <f t="shared" si="19"/>
        <v>0</v>
      </c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</row>
    <row r="154" spans="1:37" s="4" customFormat="1" ht="10.95" customHeight="1" x14ac:dyDescent="0.25">
      <c r="A154" s="12">
        <v>134</v>
      </c>
      <c r="B154" s="18" t="s">
        <v>95</v>
      </c>
      <c r="C154" s="39" t="s">
        <v>58</v>
      </c>
      <c r="D154" s="56">
        <v>5310</v>
      </c>
      <c r="E154" s="10"/>
      <c r="F154" s="11">
        <f t="shared" si="19"/>
        <v>0</v>
      </c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</row>
    <row r="155" spans="1:37" s="4" customFormat="1" ht="10.95" customHeight="1" x14ac:dyDescent="0.25">
      <c r="A155" s="12">
        <v>135</v>
      </c>
      <c r="B155" s="46" t="s">
        <v>38</v>
      </c>
      <c r="C155" s="39" t="s">
        <v>10</v>
      </c>
      <c r="D155" s="51">
        <v>16</v>
      </c>
      <c r="E155" s="10"/>
      <c r="F155" s="11">
        <f t="shared" si="19"/>
        <v>0</v>
      </c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</row>
    <row r="156" spans="1:37" s="4" customFormat="1" ht="21" customHeight="1" x14ac:dyDescent="0.25">
      <c r="A156" s="12">
        <v>136</v>
      </c>
      <c r="B156" s="38" t="s">
        <v>101</v>
      </c>
      <c r="C156" s="39" t="s">
        <v>11</v>
      </c>
      <c r="D156" s="43">
        <v>40</v>
      </c>
      <c r="E156" s="10"/>
      <c r="F156" s="11">
        <f t="shared" si="19"/>
        <v>0</v>
      </c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</row>
    <row r="157" spans="1:37" s="4" customFormat="1" ht="21" customHeight="1" x14ac:dyDescent="0.25">
      <c r="A157" s="12">
        <v>137</v>
      </c>
      <c r="B157" s="38" t="s">
        <v>42</v>
      </c>
      <c r="C157" s="39" t="s">
        <v>11</v>
      </c>
      <c r="D157" s="43">
        <v>122</v>
      </c>
      <c r="E157" s="10"/>
      <c r="F157" s="11">
        <f t="shared" si="19"/>
        <v>0</v>
      </c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</row>
    <row r="158" spans="1:37" s="4" customFormat="1" ht="21" customHeight="1" x14ac:dyDescent="0.25">
      <c r="A158" s="12">
        <v>138</v>
      </c>
      <c r="B158" s="38" t="s">
        <v>45</v>
      </c>
      <c r="C158" s="39" t="s">
        <v>11</v>
      </c>
      <c r="D158" s="43">
        <v>12</v>
      </c>
      <c r="E158" s="10"/>
      <c r="F158" s="11">
        <f t="shared" si="19"/>
        <v>0</v>
      </c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</row>
    <row r="159" spans="1:37" s="4" customFormat="1" ht="10.95" customHeight="1" x14ac:dyDescent="0.25">
      <c r="A159" s="12">
        <v>139</v>
      </c>
      <c r="B159" s="38" t="s">
        <v>144</v>
      </c>
      <c r="C159" s="39" t="s">
        <v>39</v>
      </c>
      <c r="D159" s="43">
        <v>4</v>
      </c>
      <c r="E159" s="10"/>
      <c r="F159" s="11">
        <f t="shared" si="19"/>
        <v>0</v>
      </c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</row>
    <row r="160" spans="1:37" s="4" customFormat="1" ht="10.95" customHeight="1" x14ac:dyDescent="0.25">
      <c r="A160" s="12">
        <v>140</v>
      </c>
      <c r="B160" s="38" t="s">
        <v>145</v>
      </c>
      <c r="C160" s="39" t="s">
        <v>39</v>
      </c>
      <c r="D160" s="43">
        <v>11</v>
      </c>
      <c r="E160" s="10"/>
      <c r="F160" s="11">
        <f t="shared" si="19"/>
        <v>0</v>
      </c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</row>
    <row r="161" spans="1:37" s="4" customFormat="1" ht="10.5" customHeight="1" x14ac:dyDescent="0.25">
      <c r="A161" s="12">
        <v>141</v>
      </c>
      <c r="B161" s="38" t="s">
        <v>146</v>
      </c>
      <c r="C161" s="39" t="s">
        <v>39</v>
      </c>
      <c r="D161" s="43">
        <v>1</v>
      </c>
      <c r="E161" s="10"/>
      <c r="F161" s="11">
        <f t="shared" si="19"/>
        <v>0</v>
      </c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</row>
    <row r="162" spans="1:37" s="4" customFormat="1" ht="10.95" customHeight="1" x14ac:dyDescent="0.25">
      <c r="A162" s="12">
        <v>142</v>
      </c>
      <c r="B162" s="38" t="s">
        <v>102</v>
      </c>
      <c r="C162" s="39" t="s">
        <v>11</v>
      </c>
      <c r="D162" s="51">
        <v>8</v>
      </c>
      <c r="E162" s="10"/>
      <c r="F162" s="11">
        <f t="shared" si="19"/>
        <v>0</v>
      </c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</row>
    <row r="163" spans="1:37" s="4" customFormat="1" ht="10.95" customHeight="1" x14ac:dyDescent="0.25">
      <c r="A163" s="12">
        <v>143</v>
      </c>
      <c r="B163" s="38" t="s">
        <v>103</v>
      </c>
      <c r="C163" s="39" t="s">
        <v>11</v>
      </c>
      <c r="D163" s="51">
        <v>106</v>
      </c>
      <c r="E163" s="10"/>
      <c r="F163" s="11">
        <f t="shared" si="19"/>
        <v>0</v>
      </c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</row>
    <row r="164" spans="1:37" s="4" customFormat="1" ht="10.95" customHeight="1" x14ac:dyDescent="0.25">
      <c r="A164" s="12">
        <v>144</v>
      </c>
      <c r="B164" s="38" t="s">
        <v>105</v>
      </c>
      <c r="C164" s="39" t="s">
        <v>58</v>
      </c>
      <c r="D164" s="43">
        <v>10</v>
      </c>
      <c r="E164" s="10"/>
      <c r="F164" s="11">
        <f t="shared" si="19"/>
        <v>0</v>
      </c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</row>
    <row r="165" spans="1:37" s="4" customFormat="1" ht="10.95" customHeight="1" x14ac:dyDescent="0.25">
      <c r="A165" s="12">
        <v>145</v>
      </c>
      <c r="B165" s="38" t="s">
        <v>106</v>
      </c>
      <c r="C165" s="39" t="s">
        <v>11</v>
      </c>
      <c r="D165" s="52">
        <v>114</v>
      </c>
      <c r="E165" s="10"/>
      <c r="F165" s="11">
        <f t="shared" si="19"/>
        <v>0</v>
      </c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</row>
    <row r="166" spans="1:37" s="4" customFormat="1" ht="10.5" customHeight="1" x14ac:dyDescent="0.25">
      <c r="A166" s="12">
        <v>146</v>
      </c>
      <c r="B166" s="38" t="s">
        <v>107</v>
      </c>
      <c r="C166" s="39" t="s">
        <v>58</v>
      </c>
      <c r="D166" s="52">
        <v>10</v>
      </c>
      <c r="E166" s="10"/>
      <c r="F166" s="11">
        <f t="shared" si="19"/>
        <v>0</v>
      </c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</row>
    <row r="167" spans="1:37" s="4" customFormat="1" ht="10.5" customHeight="1" x14ac:dyDescent="0.25">
      <c r="A167" s="12">
        <v>147</v>
      </c>
      <c r="B167" s="38" t="s">
        <v>108</v>
      </c>
      <c r="C167" s="39" t="s">
        <v>11</v>
      </c>
      <c r="D167" s="43">
        <v>27</v>
      </c>
      <c r="E167" s="10"/>
      <c r="F167" s="11">
        <f t="shared" si="19"/>
        <v>0</v>
      </c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</row>
    <row r="168" spans="1:37" s="4" customFormat="1" ht="10.5" customHeight="1" x14ac:dyDescent="0.25">
      <c r="A168" s="12">
        <v>148</v>
      </c>
      <c r="B168" s="38" t="s">
        <v>109</v>
      </c>
      <c r="C168" s="39" t="s">
        <v>11</v>
      </c>
      <c r="D168" s="43">
        <v>14</v>
      </c>
      <c r="E168" s="10"/>
      <c r="F168" s="11">
        <f t="shared" si="19"/>
        <v>0</v>
      </c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</row>
    <row r="169" spans="1:37" s="4" customFormat="1" ht="10.5" customHeight="1" x14ac:dyDescent="0.25">
      <c r="A169" s="12">
        <v>149</v>
      </c>
      <c r="B169" s="38" t="s">
        <v>110</v>
      </c>
      <c r="C169" s="39" t="s">
        <v>11</v>
      </c>
      <c r="D169" s="43">
        <v>14</v>
      </c>
      <c r="E169" s="10"/>
      <c r="F169" s="11">
        <f t="shared" si="19"/>
        <v>0</v>
      </c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</row>
    <row r="170" spans="1:37" s="4" customFormat="1" ht="21.6" customHeight="1" x14ac:dyDescent="0.25">
      <c r="A170" s="12">
        <v>150</v>
      </c>
      <c r="B170" s="46" t="s">
        <v>111</v>
      </c>
      <c r="C170" s="39" t="s">
        <v>10</v>
      </c>
      <c r="D170" s="51">
        <v>2</v>
      </c>
      <c r="E170" s="10"/>
      <c r="F170" s="11">
        <f t="shared" si="19"/>
        <v>0</v>
      </c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</row>
    <row r="171" spans="1:37" s="4" customFormat="1" ht="21.6" customHeight="1" x14ac:dyDescent="0.25">
      <c r="A171" s="12">
        <v>151</v>
      </c>
      <c r="B171" s="46" t="s">
        <v>43</v>
      </c>
      <c r="C171" s="47" t="s">
        <v>11</v>
      </c>
      <c r="D171" s="54">
        <v>4532</v>
      </c>
      <c r="E171" s="10"/>
      <c r="F171" s="11">
        <f t="shared" si="19"/>
        <v>0</v>
      </c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</row>
    <row r="172" spans="1:37" s="4" customFormat="1" ht="10.5" customHeight="1" x14ac:dyDescent="0.25">
      <c r="A172" s="12">
        <v>152</v>
      </c>
      <c r="B172" s="46" t="s">
        <v>44</v>
      </c>
      <c r="C172" s="47" t="s">
        <v>10</v>
      </c>
      <c r="D172" s="62">
        <v>32</v>
      </c>
      <c r="E172" s="10"/>
      <c r="F172" s="11">
        <f t="shared" si="19"/>
        <v>0</v>
      </c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</row>
    <row r="173" spans="1:37" s="4" customFormat="1" ht="10.5" customHeight="1" x14ac:dyDescent="0.25">
      <c r="A173" s="12">
        <v>153</v>
      </c>
      <c r="B173" s="48" t="s">
        <v>52</v>
      </c>
      <c r="C173" s="53" t="s">
        <v>53</v>
      </c>
      <c r="D173" s="24">
        <v>8158</v>
      </c>
      <c r="E173" s="10"/>
      <c r="F173" s="11">
        <f t="shared" si="19"/>
        <v>0</v>
      </c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</row>
    <row r="174" spans="1:37" s="4" customFormat="1" ht="10.5" customHeight="1" x14ac:dyDescent="0.25">
      <c r="A174" s="12">
        <v>154</v>
      </c>
      <c r="B174" s="48" t="s">
        <v>54</v>
      </c>
      <c r="C174" s="53" t="s">
        <v>41</v>
      </c>
      <c r="D174" s="24">
        <v>27192</v>
      </c>
      <c r="E174" s="10"/>
      <c r="F174" s="11">
        <f t="shared" si="19"/>
        <v>0</v>
      </c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</row>
    <row r="175" spans="1:37" s="4" customFormat="1" ht="10.5" customHeight="1" x14ac:dyDescent="0.25">
      <c r="A175" s="12">
        <v>155</v>
      </c>
      <c r="B175" s="48" t="s">
        <v>55</v>
      </c>
      <c r="C175" s="53" t="s">
        <v>40</v>
      </c>
      <c r="D175" s="24">
        <v>8158</v>
      </c>
      <c r="E175" s="10"/>
      <c r="F175" s="11">
        <f t="shared" si="19"/>
        <v>0</v>
      </c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</row>
    <row r="176" spans="1:37" s="4" customFormat="1" ht="21.6" customHeight="1" x14ac:dyDescent="0.25">
      <c r="A176" s="12">
        <v>156</v>
      </c>
      <c r="B176" s="46" t="s">
        <v>63</v>
      </c>
      <c r="C176" s="47" t="s">
        <v>58</v>
      </c>
      <c r="D176" s="24">
        <v>227</v>
      </c>
      <c r="E176" s="10"/>
      <c r="F176" s="11">
        <f t="shared" si="19"/>
        <v>0</v>
      </c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</row>
    <row r="177" spans="1:37" s="4" customFormat="1" ht="21.6" customHeight="1" x14ac:dyDescent="0.25">
      <c r="A177" s="12">
        <v>157</v>
      </c>
      <c r="B177" s="49" t="s">
        <v>61</v>
      </c>
      <c r="C177" s="47" t="s">
        <v>57</v>
      </c>
      <c r="D177" s="24">
        <v>22660</v>
      </c>
      <c r="E177" s="10"/>
      <c r="F177" s="11">
        <f t="shared" si="19"/>
        <v>0</v>
      </c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</row>
    <row r="178" spans="1:37" s="4" customFormat="1" ht="21" customHeight="1" x14ac:dyDescent="0.25">
      <c r="A178" s="12">
        <v>158</v>
      </c>
      <c r="B178" s="46" t="s">
        <v>120</v>
      </c>
      <c r="C178" s="47" t="s">
        <v>58</v>
      </c>
      <c r="D178" s="24">
        <v>4668</v>
      </c>
      <c r="E178" s="10"/>
      <c r="F178" s="11">
        <f t="shared" si="19"/>
        <v>0</v>
      </c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</row>
    <row r="179" spans="1:37" s="4" customFormat="1" ht="21.6" customHeight="1" x14ac:dyDescent="0.25">
      <c r="A179" s="12">
        <v>159</v>
      </c>
      <c r="B179" s="18" t="s">
        <v>62</v>
      </c>
      <c r="C179" s="47" t="s">
        <v>58</v>
      </c>
      <c r="D179" s="24">
        <v>2130</v>
      </c>
      <c r="E179" s="10"/>
      <c r="F179" s="11">
        <f t="shared" si="19"/>
        <v>0</v>
      </c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</row>
    <row r="180" spans="1:37" s="4" customFormat="1" ht="10.5" customHeight="1" x14ac:dyDescent="0.25">
      <c r="A180" s="12">
        <v>160</v>
      </c>
      <c r="B180" s="60" t="s">
        <v>121</v>
      </c>
      <c r="C180" s="47" t="s">
        <v>10</v>
      </c>
      <c r="D180" s="24">
        <v>3</v>
      </c>
      <c r="E180" s="10"/>
      <c r="F180" s="11">
        <f t="shared" si="19"/>
        <v>0</v>
      </c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</row>
    <row r="181" spans="1:37" s="4" customFormat="1" ht="21.6" customHeight="1" x14ac:dyDescent="0.25">
      <c r="A181" s="12">
        <v>161</v>
      </c>
      <c r="B181" s="59" t="s">
        <v>64</v>
      </c>
      <c r="C181" s="47" t="s">
        <v>57</v>
      </c>
      <c r="D181" s="24">
        <v>195</v>
      </c>
      <c r="E181" s="10"/>
      <c r="F181" s="11">
        <f t="shared" si="19"/>
        <v>0</v>
      </c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</row>
    <row r="182" spans="1:37" s="4" customFormat="1" ht="10.95" customHeight="1" x14ac:dyDescent="0.25">
      <c r="A182" s="12">
        <v>162</v>
      </c>
      <c r="B182" s="50" t="s">
        <v>65</v>
      </c>
      <c r="C182" s="47" t="s">
        <v>59</v>
      </c>
      <c r="D182" s="24">
        <v>37</v>
      </c>
      <c r="E182" s="10"/>
      <c r="F182" s="11">
        <f t="shared" si="19"/>
        <v>0</v>
      </c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</row>
    <row r="183" spans="1:37" s="4" customFormat="1" ht="21.6" customHeight="1" x14ac:dyDescent="0.25">
      <c r="A183" s="12">
        <v>163</v>
      </c>
      <c r="B183" s="59" t="s">
        <v>66</v>
      </c>
      <c r="C183" s="47" t="s">
        <v>59</v>
      </c>
      <c r="D183" s="24">
        <v>16</v>
      </c>
      <c r="E183" s="10"/>
      <c r="F183" s="11">
        <f t="shared" si="19"/>
        <v>0</v>
      </c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</row>
    <row r="184" spans="1:37" s="4" customFormat="1" ht="21.6" customHeight="1" x14ac:dyDescent="0.25">
      <c r="A184" s="12">
        <v>164</v>
      </c>
      <c r="B184" s="67" t="s">
        <v>123</v>
      </c>
      <c r="C184" s="53" t="s">
        <v>10</v>
      </c>
      <c r="D184" s="24">
        <v>1</v>
      </c>
      <c r="E184" s="10"/>
      <c r="F184" s="11">
        <f t="shared" si="19"/>
        <v>0</v>
      </c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</row>
    <row r="185" spans="1:37" s="4" customFormat="1" ht="21.6" customHeight="1" x14ac:dyDescent="0.25">
      <c r="A185" s="12">
        <v>165</v>
      </c>
      <c r="B185" s="50" t="s">
        <v>56</v>
      </c>
      <c r="C185" s="47" t="s">
        <v>58</v>
      </c>
      <c r="D185" s="24">
        <v>20</v>
      </c>
      <c r="E185" s="10"/>
      <c r="F185" s="11">
        <f t="shared" si="19"/>
        <v>0</v>
      </c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</row>
    <row r="186" spans="1:37" s="71" customFormat="1" ht="21" customHeight="1" x14ac:dyDescent="0.25">
      <c r="A186" s="61">
        <v>166</v>
      </c>
      <c r="B186" s="59" t="s">
        <v>64</v>
      </c>
      <c r="C186" s="39" t="s">
        <v>57</v>
      </c>
      <c r="D186" s="45">
        <v>150</v>
      </c>
      <c r="E186" s="10"/>
      <c r="F186" s="11">
        <f t="shared" si="19"/>
        <v>0</v>
      </c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</row>
    <row r="187" spans="1:37" s="4" customFormat="1" ht="10.95" customHeight="1" x14ac:dyDescent="0.25">
      <c r="A187" s="12">
        <v>167</v>
      </c>
      <c r="B187" s="50" t="s">
        <v>65</v>
      </c>
      <c r="C187" s="47" t="s">
        <v>59</v>
      </c>
      <c r="D187" s="24">
        <v>30</v>
      </c>
      <c r="E187" s="10"/>
      <c r="F187" s="11">
        <f t="shared" si="19"/>
        <v>0</v>
      </c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</row>
    <row r="188" spans="1:37" s="4" customFormat="1" ht="21" customHeight="1" x14ac:dyDescent="0.25">
      <c r="A188" s="12">
        <v>168</v>
      </c>
      <c r="B188" s="59" t="s">
        <v>66</v>
      </c>
      <c r="C188" s="47" t="s">
        <v>59</v>
      </c>
      <c r="D188" s="24">
        <v>14</v>
      </c>
      <c r="E188" s="10"/>
      <c r="F188" s="11">
        <f t="shared" si="19"/>
        <v>0</v>
      </c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</row>
    <row r="189" spans="1:37" s="71" customFormat="1" ht="21" customHeight="1" x14ac:dyDescent="0.25">
      <c r="A189" s="61">
        <v>169</v>
      </c>
      <c r="B189" s="66" t="s">
        <v>128</v>
      </c>
      <c r="C189" s="39" t="s">
        <v>10</v>
      </c>
      <c r="D189" s="45">
        <v>21</v>
      </c>
      <c r="E189" s="10"/>
      <c r="F189" s="11">
        <f t="shared" si="19"/>
        <v>0</v>
      </c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</row>
    <row r="190" spans="1:37" s="71" customFormat="1" ht="21" customHeight="1" x14ac:dyDescent="0.25">
      <c r="A190" s="61">
        <v>170</v>
      </c>
      <c r="B190" s="50" t="s">
        <v>56</v>
      </c>
      <c r="C190" s="39" t="s">
        <v>58</v>
      </c>
      <c r="D190" s="45">
        <v>462</v>
      </c>
      <c r="E190" s="10"/>
      <c r="F190" s="11">
        <f t="shared" si="19"/>
        <v>0</v>
      </c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</row>
    <row r="191" spans="1:37" s="71" customFormat="1" ht="21" customHeight="1" x14ac:dyDescent="0.25">
      <c r="A191" s="61">
        <v>171</v>
      </c>
      <c r="B191" s="59" t="s">
        <v>64</v>
      </c>
      <c r="C191" s="39" t="s">
        <v>57</v>
      </c>
      <c r="D191" s="45">
        <v>2100</v>
      </c>
      <c r="E191" s="10"/>
      <c r="F191" s="11">
        <f t="shared" si="19"/>
        <v>0</v>
      </c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</row>
    <row r="192" spans="1:37" s="4" customFormat="1" ht="10.95" customHeight="1" x14ac:dyDescent="0.25">
      <c r="A192" s="12">
        <v>172</v>
      </c>
      <c r="B192" s="50" t="s">
        <v>122</v>
      </c>
      <c r="C192" s="47" t="s">
        <v>59</v>
      </c>
      <c r="D192" s="24">
        <v>609</v>
      </c>
      <c r="E192" s="10"/>
      <c r="F192" s="11">
        <f t="shared" si="19"/>
        <v>0</v>
      </c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</row>
    <row r="193" spans="1:37" s="71" customFormat="1" ht="21" customHeight="1" x14ac:dyDescent="0.25">
      <c r="A193" s="61">
        <v>173</v>
      </c>
      <c r="B193" s="66" t="s">
        <v>127</v>
      </c>
      <c r="C193" s="39" t="s">
        <v>10</v>
      </c>
      <c r="D193" s="45">
        <v>6</v>
      </c>
      <c r="E193" s="10"/>
      <c r="F193" s="11">
        <f t="shared" si="19"/>
        <v>0</v>
      </c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</row>
    <row r="194" spans="1:37" s="71" customFormat="1" ht="21" customHeight="1" x14ac:dyDescent="0.25">
      <c r="A194" s="61">
        <v>174</v>
      </c>
      <c r="B194" s="50" t="s">
        <v>56</v>
      </c>
      <c r="C194" s="39" t="s">
        <v>58</v>
      </c>
      <c r="D194" s="45">
        <v>90</v>
      </c>
      <c r="E194" s="10"/>
      <c r="F194" s="11">
        <f t="shared" si="19"/>
        <v>0</v>
      </c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</row>
    <row r="195" spans="1:37" s="71" customFormat="1" ht="21" customHeight="1" x14ac:dyDescent="0.25">
      <c r="A195" s="61">
        <v>175</v>
      </c>
      <c r="B195" s="59" t="s">
        <v>64</v>
      </c>
      <c r="C195" s="39" t="s">
        <v>57</v>
      </c>
      <c r="D195" s="45">
        <v>378</v>
      </c>
      <c r="E195" s="10"/>
      <c r="F195" s="11">
        <f t="shared" si="19"/>
        <v>0</v>
      </c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</row>
    <row r="196" spans="1:37" s="4" customFormat="1" ht="10.95" customHeight="1" x14ac:dyDescent="0.25">
      <c r="A196" s="12">
        <v>176</v>
      </c>
      <c r="B196" s="50" t="s">
        <v>122</v>
      </c>
      <c r="C196" s="47" t="s">
        <v>59</v>
      </c>
      <c r="D196" s="24">
        <v>114</v>
      </c>
      <c r="E196" s="10"/>
      <c r="F196" s="11">
        <f t="shared" si="19"/>
        <v>0</v>
      </c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</row>
    <row r="197" spans="1:37" s="71" customFormat="1" ht="21" customHeight="1" x14ac:dyDescent="0.25">
      <c r="A197" s="61">
        <v>177</v>
      </c>
      <c r="B197" s="66" t="s">
        <v>126</v>
      </c>
      <c r="C197" s="39" t="s">
        <v>10</v>
      </c>
      <c r="D197" s="45">
        <v>1</v>
      </c>
      <c r="E197" s="10"/>
      <c r="F197" s="11">
        <f t="shared" si="19"/>
        <v>0</v>
      </c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</row>
    <row r="198" spans="1:37" s="71" customFormat="1" ht="21" customHeight="1" x14ac:dyDescent="0.25">
      <c r="A198" s="61">
        <v>178</v>
      </c>
      <c r="B198" s="50" t="s">
        <v>56</v>
      </c>
      <c r="C198" s="39" t="s">
        <v>58</v>
      </c>
      <c r="D198" s="45">
        <v>15</v>
      </c>
      <c r="E198" s="10"/>
      <c r="F198" s="11">
        <f t="shared" si="19"/>
        <v>0</v>
      </c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</row>
    <row r="199" spans="1:37" s="71" customFormat="1" ht="21" customHeight="1" x14ac:dyDescent="0.25">
      <c r="A199" s="61">
        <v>179</v>
      </c>
      <c r="B199" s="59" t="s">
        <v>64</v>
      </c>
      <c r="C199" s="39" t="s">
        <v>57</v>
      </c>
      <c r="D199" s="45">
        <v>63</v>
      </c>
      <c r="E199" s="10"/>
      <c r="F199" s="11">
        <f t="shared" si="19"/>
        <v>0</v>
      </c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</row>
    <row r="200" spans="1:37" s="4" customFormat="1" ht="10.95" customHeight="1" x14ac:dyDescent="0.25">
      <c r="A200" s="12">
        <v>180</v>
      </c>
      <c r="B200" s="50" t="s">
        <v>65</v>
      </c>
      <c r="C200" s="47" t="s">
        <v>59</v>
      </c>
      <c r="D200" s="24">
        <v>13</v>
      </c>
      <c r="E200" s="10"/>
      <c r="F200" s="11">
        <f t="shared" si="19"/>
        <v>0</v>
      </c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</row>
    <row r="201" spans="1:37" s="71" customFormat="1" ht="21" customHeight="1" x14ac:dyDescent="0.25">
      <c r="A201" s="61">
        <v>181</v>
      </c>
      <c r="B201" s="59" t="s">
        <v>66</v>
      </c>
      <c r="C201" s="39" t="s">
        <v>59</v>
      </c>
      <c r="D201" s="45">
        <v>6</v>
      </c>
      <c r="E201" s="10"/>
      <c r="F201" s="11">
        <f t="shared" si="19"/>
        <v>0</v>
      </c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</row>
    <row r="202" spans="1:37" s="71" customFormat="1" ht="21" customHeight="1" x14ac:dyDescent="0.25">
      <c r="A202" s="61">
        <v>182</v>
      </c>
      <c r="B202" s="66" t="s">
        <v>124</v>
      </c>
      <c r="C202" s="39" t="s">
        <v>10</v>
      </c>
      <c r="D202" s="45">
        <v>1</v>
      </c>
      <c r="E202" s="10"/>
      <c r="F202" s="11">
        <f t="shared" si="19"/>
        <v>0</v>
      </c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</row>
    <row r="203" spans="1:37" s="71" customFormat="1" ht="21" customHeight="1" x14ac:dyDescent="0.25">
      <c r="A203" s="61">
        <v>183</v>
      </c>
      <c r="B203" s="50" t="s">
        <v>56</v>
      </c>
      <c r="C203" s="39" t="s">
        <v>58</v>
      </c>
      <c r="D203" s="45">
        <v>135</v>
      </c>
      <c r="E203" s="10"/>
      <c r="F203" s="11">
        <f t="shared" si="19"/>
        <v>0</v>
      </c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</row>
    <row r="204" spans="1:37" s="71" customFormat="1" ht="21" customHeight="1" x14ac:dyDescent="0.25">
      <c r="A204" s="61">
        <v>184</v>
      </c>
      <c r="B204" s="59" t="s">
        <v>64</v>
      </c>
      <c r="C204" s="39" t="s">
        <v>57</v>
      </c>
      <c r="D204" s="45">
        <v>612</v>
      </c>
      <c r="E204" s="10"/>
      <c r="F204" s="11">
        <f t="shared" si="19"/>
        <v>0</v>
      </c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</row>
    <row r="205" spans="1:37" s="4" customFormat="1" ht="10.95" customHeight="1" x14ac:dyDescent="0.25">
      <c r="A205" s="12">
        <v>185</v>
      </c>
      <c r="B205" s="50" t="s">
        <v>65</v>
      </c>
      <c r="C205" s="47" t="s">
        <v>59</v>
      </c>
      <c r="D205" s="24">
        <v>124</v>
      </c>
      <c r="E205" s="10"/>
      <c r="F205" s="11">
        <f t="shared" si="19"/>
        <v>0</v>
      </c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</row>
    <row r="206" spans="1:37" s="71" customFormat="1" ht="21" customHeight="1" x14ac:dyDescent="0.25">
      <c r="A206" s="61">
        <v>186</v>
      </c>
      <c r="B206" s="59" t="s">
        <v>66</v>
      </c>
      <c r="C206" s="39" t="s">
        <v>59</v>
      </c>
      <c r="D206" s="45">
        <v>58</v>
      </c>
      <c r="E206" s="10"/>
      <c r="F206" s="11">
        <f t="shared" si="19"/>
        <v>0</v>
      </c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</row>
    <row r="207" spans="1:37" s="71" customFormat="1" ht="21" customHeight="1" x14ac:dyDescent="0.25">
      <c r="A207" s="61">
        <v>187</v>
      </c>
      <c r="B207" s="66" t="s">
        <v>131</v>
      </c>
      <c r="C207" s="39" t="s">
        <v>10</v>
      </c>
      <c r="D207" s="45">
        <v>1</v>
      </c>
      <c r="E207" s="10"/>
      <c r="F207" s="11">
        <f t="shared" si="19"/>
        <v>0</v>
      </c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</row>
    <row r="208" spans="1:37" s="71" customFormat="1" ht="21" customHeight="1" x14ac:dyDescent="0.25">
      <c r="A208" s="61">
        <v>188</v>
      </c>
      <c r="B208" s="50" t="s">
        <v>56</v>
      </c>
      <c r="C208" s="39" t="s">
        <v>58</v>
      </c>
      <c r="D208" s="45">
        <v>180</v>
      </c>
      <c r="E208" s="10"/>
      <c r="F208" s="11">
        <f t="shared" si="19"/>
        <v>0</v>
      </c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</row>
    <row r="209" spans="1:40" s="71" customFormat="1" ht="21" customHeight="1" x14ac:dyDescent="0.25">
      <c r="A209" s="61">
        <v>189</v>
      </c>
      <c r="B209" s="59" t="s">
        <v>64</v>
      </c>
      <c r="C209" s="39" t="s">
        <v>57</v>
      </c>
      <c r="D209" s="45">
        <v>895</v>
      </c>
      <c r="E209" s="10"/>
      <c r="F209" s="11">
        <f t="shared" si="19"/>
        <v>0</v>
      </c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</row>
    <row r="210" spans="1:40" s="4" customFormat="1" ht="10.95" customHeight="1" x14ac:dyDescent="0.25">
      <c r="A210" s="12">
        <v>190</v>
      </c>
      <c r="B210" s="50" t="s">
        <v>65</v>
      </c>
      <c r="C210" s="47" t="s">
        <v>59</v>
      </c>
      <c r="D210" s="24">
        <v>175</v>
      </c>
      <c r="E210" s="10"/>
      <c r="F210" s="11">
        <f t="shared" si="19"/>
        <v>0</v>
      </c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</row>
    <row r="211" spans="1:40" s="71" customFormat="1" ht="21" customHeight="1" x14ac:dyDescent="0.25">
      <c r="A211" s="61">
        <v>191</v>
      </c>
      <c r="B211" s="59" t="s">
        <v>66</v>
      </c>
      <c r="C211" s="39" t="s">
        <v>59</v>
      </c>
      <c r="D211" s="45">
        <v>85</v>
      </c>
      <c r="E211" s="10"/>
      <c r="F211" s="11">
        <f t="shared" si="19"/>
        <v>0</v>
      </c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</row>
    <row r="212" spans="1:40" s="71" customFormat="1" ht="21" customHeight="1" x14ac:dyDescent="0.25">
      <c r="A212" s="61">
        <v>192</v>
      </c>
      <c r="B212" s="66" t="s">
        <v>130</v>
      </c>
      <c r="C212" s="39" t="s">
        <v>10</v>
      </c>
      <c r="D212" s="45">
        <v>1</v>
      </c>
      <c r="E212" s="10"/>
      <c r="F212" s="11">
        <f t="shared" si="19"/>
        <v>0</v>
      </c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</row>
    <row r="213" spans="1:40" s="71" customFormat="1" ht="21" customHeight="1" x14ac:dyDescent="0.25">
      <c r="A213" s="61">
        <v>193</v>
      </c>
      <c r="B213" s="50" t="s">
        <v>56</v>
      </c>
      <c r="C213" s="39" t="s">
        <v>58</v>
      </c>
      <c r="D213" s="45">
        <v>40</v>
      </c>
      <c r="E213" s="10"/>
      <c r="F213" s="11">
        <f t="shared" ref="F213:F216" si="20">SUM(D213*E213)</f>
        <v>0</v>
      </c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</row>
    <row r="214" spans="1:40" s="71" customFormat="1" ht="21" customHeight="1" x14ac:dyDescent="0.25">
      <c r="A214" s="61">
        <v>194</v>
      </c>
      <c r="B214" s="59" t="s">
        <v>64</v>
      </c>
      <c r="C214" s="39" t="s">
        <v>57</v>
      </c>
      <c r="D214" s="45">
        <v>310</v>
      </c>
      <c r="E214" s="10"/>
      <c r="F214" s="11">
        <f t="shared" si="20"/>
        <v>0</v>
      </c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</row>
    <row r="215" spans="1:40" s="4" customFormat="1" ht="10.95" customHeight="1" x14ac:dyDescent="0.25">
      <c r="A215" s="12">
        <v>195</v>
      </c>
      <c r="B215" s="50" t="s">
        <v>65</v>
      </c>
      <c r="C215" s="47" t="s">
        <v>59</v>
      </c>
      <c r="D215" s="24">
        <v>63</v>
      </c>
      <c r="E215" s="10"/>
      <c r="F215" s="11">
        <f t="shared" si="20"/>
        <v>0</v>
      </c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</row>
    <row r="216" spans="1:40" s="71" customFormat="1" ht="21" customHeight="1" x14ac:dyDescent="0.25">
      <c r="A216" s="61">
        <v>196</v>
      </c>
      <c r="B216" s="59" t="s">
        <v>66</v>
      </c>
      <c r="C216" s="39" t="s">
        <v>59</v>
      </c>
      <c r="D216" s="45">
        <v>30</v>
      </c>
      <c r="E216" s="10"/>
      <c r="F216" s="11">
        <f t="shared" si="20"/>
        <v>0</v>
      </c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</row>
    <row r="217" spans="1:40" s="21" customFormat="1" ht="21.6" customHeight="1" x14ac:dyDescent="0.25">
      <c r="A217" s="12">
        <v>197</v>
      </c>
      <c r="B217" s="19" t="s">
        <v>18</v>
      </c>
      <c r="C217" s="23" t="s">
        <v>19</v>
      </c>
      <c r="D217" s="20">
        <v>2</v>
      </c>
      <c r="E217" s="10"/>
      <c r="F217" s="11">
        <f>SUM(D217*E217)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</row>
    <row r="218" spans="1:40" s="4" customFormat="1" ht="21.6" customHeight="1" x14ac:dyDescent="0.25">
      <c r="A218" s="12">
        <v>198</v>
      </c>
      <c r="B218" s="22" t="s">
        <v>26</v>
      </c>
      <c r="C218" s="23" t="s">
        <v>19</v>
      </c>
      <c r="D218" s="24">
        <v>2</v>
      </c>
      <c r="E218" s="10"/>
      <c r="F218" s="11">
        <f>SUM(D218*E218)</f>
        <v>0</v>
      </c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</row>
    <row r="219" spans="1:40" s="4" customFormat="1" ht="10.95" customHeight="1" x14ac:dyDescent="0.25">
      <c r="A219" s="12">
        <v>199</v>
      </c>
      <c r="B219" s="22" t="s">
        <v>20</v>
      </c>
      <c r="C219" s="23" t="s">
        <v>19</v>
      </c>
      <c r="D219" s="24">
        <v>2</v>
      </c>
      <c r="E219" s="10"/>
      <c r="F219" s="11">
        <f>SUM(D219*E219)</f>
        <v>0</v>
      </c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</row>
    <row r="220" spans="1:40" s="26" customFormat="1" ht="12.6" customHeight="1" x14ac:dyDescent="0.25">
      <c r="A220" s="99" t="s">
        <v>13</v>
      </c>
      <c r="B220" s="100"/>
      <c r="C220" s="100"/>
      <c r="D220" s="100"/>
      <c r="E220" s="100"/>
      <c r="F220" s="101"/>
      <c r="G220" s="25"/>
    </row>
    <row r="221" spans="1:40" s="26" customFormat="1" ht="10.95" customHeight="1" x14ac:dyDescent="0.25">
      <c r="A221" s="12">
        <v>200</v>
      </c>
      <c r="B221" s="19" t="s">
        <v>21</v>
      </c>
      <c r="C221" s="27" t="s">
        <v>16</v>
      </c>
      <c r="D221" s="28">
        <v>2</v>
      </c>
      <c r="E221" s="29"/>
      <c r="F221" s="11">
        <f t="shared" ref="F221" si="21">SUM(D221*E221)</f>
        <v>0</v>
      </c>
      <c r="G221" s="25"/>
    </row>
    <row r="222" spans="1:40" s="26" customFormat="1" ht="10.95" customHeight="1" x14ac:dyDescent="0.25">
      <c r="A222" s="12">
        <v>201</v>
      </c>
      <c r="B222" s="19" t="s">
        <v>22</v>
      </c>
      <c r="C222" s="27" t="s">
        <v>17</v>
      </c>
      <c r="D222" s="30">
        <v>1.81</v>
      </c>
      <c r="E222" s="29"/>
      <c r="F222" s="11">
        <f t="shared" ref="F222" si="22">SUM(D222*E222)</f>
        <v>0</v>
      </c>
      <c r="G222" s="25"/>
    </row>
    <row r="223" spans="1:40" s="4" customFormat="1" ht="12.6" customHeight="1" thickBot="1" x14ac:dyDescent="0.3">
      <c r="A223" s="102" t="s">
        <v>76</v>
      </c>
      <c r="B223" s="103"/>
      <c r="C223" s="103"/>
      <c r="D223" s="103"/>
      <c r="E223" s="104"/>
      <c r="F223" s="31">
        <f>SUM(F150:F222)</f>
        <v>0</v>
      </c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</row>
    <row r="224" spans="1:40" s="4" customFormat="1" ht="12.6" customHeight="1" x14ac:dyDescent="0.25">
      <c r="A224" s="99" t="s">
        <v>77</v>
      </c>
      <c r="B224" s="100"/>
      <c r="C224" s="100"/>
      <c r="D224" s="100"/>
      <c r="E224" s="100"/>
      <c r="F224" s="101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</row>
    <row r="225" spans="1:37" s="4" customFormat="1" ht="10.95" customHeight="1" x14ac:dyDescent="0.25">
      <c r="A225" s="12">
        <v>202</v>
      </c>
      <c r="B225" s="38" t="s">
        <v>47</v>
      </c>
      <c r="C225" s="39" t="s">
        <v>17</v>
      </c>
      <c r="D225" s="55">
        <v>7.0000000000000007E-2</v>
      </c>
      <c r="E225" s="10"/>
      <c r="F225" s="11">
        <f t="shared" ref="F225:F263" si="23">SUM(D225*E225)</f>
        <v>0</v>
      </c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</row>
    <row r="226" spans="1:37" s="4" customFormat="1" ht="10.95" customHeight="1" x14ac:dyDescent="0.25">
      <c r="A226" s="12">
        <v>203</v>
      </c>
      <c r="B226" s="18" t="s">
        <v>49</v>
      </c>
      <c r="C226" s="39" t="s">
        <v>11</v>
      </c>
      <c r="D226" s="51">
        <v>611</v>
      </c>
      <c r="E226" s="10"/>
      <c r="F226" s="11">
        <f t="shared" si="23"/>
        <v>0</v>
      </c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</row>
    <row r="227" spans="1:37" s="4" customFormat="1" ht="10.95" customHeight="1" x14ac:dyDescent="0.25">
      <c r="A227" s="12">
        <v>204</v>
      </c>
      <c r="B227" s="63" t="s">
        <v>94</v>
      </c>
      <c r="C227" s="39" t="s">
        <v>11</v>
      </c>
      <c r="D227" s="52">
        <v>611</v>
      </c>
      <c r="E227" s="10"/>
      <c r="F227" s="11">
        <f t="shared" si="23"/>
        <v>0</v>
      </c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</row>
    <row r="228" spans="1:37" s="4" customFormat="1" ht="10.95" customHeight="1" x14ac:dyDescent="0.25">
      <c r="A228" s="12">
        <v>205</v>
      </c>
      <c r="B228" s="18" t="s">
        <v>46</v>
      </c>
      <c r="C228" s="39" t="s">
        <v>58</v>
      </c>
      <c r="D228" s="56">
        <v>611</v>
      </c>
      <c r="E228" s="10"/>
      <c r="F228" s="11">
        <f t="shared" si="23"/>
        <v>0</v>
      </c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</row>
    <row r="229" spans="1:37" s="4" customFormat="1" ht="10.95" customHeight="1" x14ac:dyDescent="0.25">
      <c r="A229" s="12">
        <v>206</v>
      </c>
      <c r="B229" s="18" t="s">
        <v>95</v>
      </c>
      <c r="C229" s="39" t="s">
        <v>58</v>
      </c>
      <c r="D229" s="52">
        <v>611</v>
      </c>
      <c r="E229" s="10"/>
      <c r="F229" s="11">
        <f t="shared" si="23"/>
        <v>0</v>
      </c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</row>
    <row r="230" spans="1:37" s="4" customFormat="1" ht="10.95" customHeight="1" x14ac:dyDescent="0.25">
      <c r="A230" s="12">
        <v>207</v>
      </c>
      <c r="B230" s="46" t="s">
        <v>38</v>
      </c>
      <c r="C230" s="39" t="s">
        <v>10</v>
      </c>
      <c r="D230" s="51">
        <v>3</v>
      </c>
      <c r="E230" s="10"/>
      <c r="F230" s="11">
        <f t="shared" si="23"/>
        <v>0</v>
      </c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</row>
    <row r="231" spans="1:37" s="71" customFormat="1" ht="21" customHeight="1" x14ac:dyDescent="0.25">
      <c r="A231" s="61">
        <v>208</v>
      </c>
      <c r="B231" s="38" t="s">
        <v>101</v>
      </c>
      <c r="C231" s="39" t="s">
        <v>11</v>
      </c>
      <c r="D231" s="51">
        <v>20</v>
      </c>
      <c r="E231" s="10"/>
      <c r="F231" s="11">
        <f t="shared" si="23"/>
        <v>0</v>
      </c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</row>
    <row r="232" spans="1:37" s="71" customFormat="1" ht="21" customHeight="1" x14ac:dyDescent="0.25">
      <c r="A232" s="61">
        <v>209</v>
      </c>
      <c r="B232" s="38" t="s">
        <v>51</v>
      </c>
      <c r="C232" s="39" t="s">
        <v>11</v>
      </c>
      <c r="D232" s="51">
        <v>14</v>
      </c>
      <c r="E232" s="10"/>
      <c r="F232" s="11">
        <f t="shared" si="23"/>
        <v>0</v>
      </c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</row>
    <row r="233" spans="1:37" s="4" customFormat="1" ht="10.95" customHeight="1" x14ac:dyDescent="0.25">
      <c r="A233" s="12">
        <v>210</v>
      </c>
      <c r="B233" s="38" t="s">
        <v>144</v>
      </c>
      <c r="C233" s="39" t="s">
        <v>39</v>
      </c>
      <c r="D233" s="43">
        <v>2</v>
      </c>
      <c r="E233" s="10"/>
      <c r="F233" s="11">
        <f t="shared" si="23"/>
        <v>0</v>
      </c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</row>
    <row r="234" spans="1:37" s="4" customFormat="1" ht="10.5" customHeight="1" x14ac:dyDescent="0.25">
      <c r="A234" s="12">
        <v>211</v>
      </c>
      <c r="B234" s="38" t="s">
        <v>147</v>
      </c>
      <c r="C234" s="39" t="s">
        <v>39</v>
      </c>
      <c r="D234" s="43">
        <v>1</v>
      </c>
      <c r="E234" s="10"/>
      <c r="F234" s="11">
        <f t="shared" si="23"/>
        <v>0</v>
      </c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</row>
    <row r="235" spans="1:37" s="4" customFormat="1" ht="10.95" customHeight="1" x14ac:dyDescent="0.25">
      <c r="A235" s="12">
        <v>212</v>
      </c>
      <c r="B235" s="38" t="s">
        <v>104</v>
      </c>
      <c r="C235" s="39" t="s">
        <v>11</v>
      </c>
      <c r="D235" s="51">
        <v>11</v>
      </c>
      <c r="E235" s="10"/>
      <c r="F235" s="11">
        <f t="shared" si="23"/>
        <v>0</v>
      </c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</row>
    <row r="236" spans="1:37" s="4" customFormat="1" ht="10.95" customHeight="1" x14ac:dyDescent="0.25">
      <c r="A236" s="12">
        <v>213</v>
      </c>
      <c r="B236" s="38" t="s">
        <v>106</v>
      </c>
      <c r="C236" s="39" t="s">
        <v>11</v>
      </c>
      <c r="D236" s="52">
        <v>11</v>
      </c>
      <c r="E236" s="10"/>
      <c r="F236" s="11">
        <f t="shared" si="23"/>
        <v>0</v>
      </c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</row>
    <row r="237" spans="1:37" s="71" customFormat="1" ht="10.5" customHeight="1" x14ac:dyDescent="0.25">
      <c r="A237" s="61">
        <v>214</v>
      </c>
      <c r="B237" s="46" t="s">
        <v>112</v>
      </c>
      <c r="C237" s="39" t="s">
        <v>10</v>
      </c>
      <c r="D237" s="51">
        <v>2</v>
      </c>
      <c r="E237" s="10"/>
      <c r="F237" s="11">
        <f t="shared" si="23"/>
        <v>0</v>
      </c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</row>
    <row r="238" spans="1:37" s="4" customFormat="1" ht="21.6" customHeight="1" x14ac:dyDescent="0.25">
      <c r="A238" s="12">
        <v>215</v>
      </c>
      <c r="B238" s="46" t="s">
        <v>43</v>
      </c>
      <c r="C238" s="47" t="s">
        <v>11</v>
      </c>
      <c r="D238" s="43">
        <v>332</v>
      </c>
      <c r="E238" s="10"/>
      <c r="F238" s="11">
        <f t="shared" si="23"/>
        <v>0</v>
      </c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</row>
    <row r="239" spans="1:37" s="4" customFormat="1" ht="10.95" customHeight="1" x14ac:dyDescent="0.25">
      <c r="A239" s="12">
        <v>216</v>
      </c>
      <c r="B239" s="46" t="s">
        <v>44</v>
      </c>
      <c r="C239" s="47" t="s">
        <v>10</v>
      </c>
      <c r="D239" s="44">
        <v>3</v>
      </c>
      <c r="E239" s="10"/>
      <c r="F239" s="11">
        <f t="shared" si="23"/>
        <v>0</v>
      </c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</row>
    <row r="240" spans="1:37" s="4" customFormat="1" ht="10.95" customHeight="1" x14ac:dyDescent="0.25">
      <c r="A240" s="12">
        <v>217</v>
      </c>
      <c r="B240" s="48" t="s">
        <v>114</v>
      </c>
      <c r="C240" s="53" t="s">
        <v>40</v>
      </c>
      <c r="D240" s="58">
        <v>367</v>
      </c>
      <c r="E240" s="10"/>
      <c r="F240" s="11">
        <f t="shared" si="23"/>
        <v>0</v>
      </c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</row>
    <row r="241" spans="1:37" s="4" customFormat="1" ht="10.95" customHeight="1" x14ac:dyDescent="0.25">
      <c r="A241" s="12">
        <v>218</v>
      </c>
      <c r="B241" s="48" t="s">
        <v>54</v>
      </c>
      <c r="C241" s="53" t="s">
        <v>41</v>
      </c>
      <c r="D241" s="41">
        <v>2170</v>
      </c>
      <c r="E241" s="10"/>
      <c r="F241" s="11">
        <f t="shared" si="23"/>
        <v>0</v>
      </c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</row>
    <row r="242" spans="1:37" s="4" customFormat="1" ht="10.95" customHeight="1" x14ac:dyDescent="0.25">
      <c r="A242" s="12">
        <v>219</v>
      </c>
      <c r="B242" s="48" t="s">
        <v>55</v>
      </c>
      <c r="C242" s="53" t="s">
        <v>40</v>
      </c>
      <c r="D242" s="58">
        <v>367</v>
      </c>
      <c r="E242" s="10"/>
      <c r="F242" s="11">
        <f t="shared" si="23"/>
        <v>0</v>
      </c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</row>
    <row r="243" spans="1:37" s="71" customFormat="1" ht="21" customHeight="1" x14ac:dyDescent="0.25">
      <c r="A243" s="61">
        <v>220</v>
      </c>
      <c r="B243" s="46" t="s">
        <v>63</v>
      </c>
      <c r="C243" s="39" t="s">
        <v>58</v>
      </c>
      <c r="D243" s="56">
        <v>16</v>
      </c>
      <c r="E243" s="10"/>
      <c r="F243" s="11">
        <f t="shared" si="23"/>
        <v>0</v>
      </c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</row>
    <row r="244" spans="1:37" s="4" customFormat="1" ht="21.6" customHeight="1" x14ac:dyDescent="0.25">
      <c r="A244" s="12">
        <v>221</v>
      </c>
      <c r="B244" s="49" t="s">
        <v>61</v>
      </c>
      <c r="C244" s="47" t="s">
        <v>57</v>
      </c>
      <c r="D244" s="41">
        <v>1550</v>
      </c>
      <c r="E244" s="10"/>
      <c r="F244" s="11">
        <f t="shared" si="23"/>
        <v>0</v>
      </c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</row>
    <row r="245" spans="1:37" s="4" customFormat="1" ht="21.6" customHeight="1" x14ac:dyDescent="0.25">
      <c r="A245" s="12">
        <v>222</v>
      </c>
      <c r="B245" s="46" t="s">
        <v>120</v>
      </c>
      <c r="C245" s="47" t="s">
        <v>58</v>
      </c>
      <c r="D245" s="41">
        <v>319</v>
      </c>
      <c r="E245" s="10"/>
      <c r="F245" s="11">
        <f t="shared" si="23"/>
        <v>0</v>
      </c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</row>
    <row r="246" spans="1:37" s="4" customFormat="1" ht="21.6" customHeight="1" x14ac:dyDescent="0.25">
      <c r="A246" s="12">
        <v>223</v>
      </c>
      <c r="B246" s="18" t="s">
        <v>62</v>
      </c>
      <c r="C246" s="47" t="s">
        <v>58</v>
      </c>
      <c r="D246" s="41">
        <v>146</v>
      </c>
      <c r="E246" s="10"/>
      <c r="F246" s="11">
        <f t="shared" si="23"/>
        <v>0</v>
      </c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</row>
    <row r="247" spans="1:37" s="4" customFormat="1" ht="21.6" customHeight="1" x14ac:dyDescent="0.25">
      <c r="A247" s="12">
        <v>224</v>
      </c>
      <c r="B247" s="67" t="s">
        <v>129</v>
      </c>
      <c r="C247" s="53" t="s">
        <v>10</v>
      </c>
      <c r="D247" s="44">
        <v>1</v>
      </c>
      <c r="E247" s="10"/>
      <c r="F247" s="11">
        <f t="shared" si="23"/>
        <v>0</v>
      </c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</row>
    <row r="248" spans="1:37" s="71" customFormat="1" ht="21" customHeight="1" x14ac:dyDescent="0.25">
      <c r="A248" s="61">
        <v>225</v>
      </c>
      <c r="B248" s="50" t="s">
        <v>56</v>
      </c>
      <c r="C248" s="39" t="s">
        <v>58</v>
      </c>
      <c r="D248" s="52">
        <v>80</v>
      </c>
      <c r="E248" s="10"/>
      <c r="F248" s="11">
        <f t="shared" si="23"/>
        <v>0</v>
      </c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</row>
    <row r="249" spans="1:37" s="4" customFormat="1" ht="21.6" customHeight="1" x14ac:dyDescent="0.25">
      <c r="A249" s="12">
        <v>226</v>
      </c>
      <c r="B249" s="59" t="s">
        <v>64</v>
      </c>
      <c r="C249" s="47" t="s">
        <v>57</v>
      </c>
      <c r="D249" s="43">
        <v>360</v>
      </c>
      <c r="E249" s="10"/>
      <c r="F249" s="11">
        <f t="shared" si="23"/>
        <v>0</v>
      </c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</row>
    <row r="250" spans="1:37" s="4" customFormat="1" ht="10.5" customHeight="1" x14ac:dyDescent="0.25">
      <c r="A250" s="12">
        <v>227</v>
      </c>
      <c r="B250" s="50" t="s">
        <v>65</v>
      </c>
      <c r="C250" s="47" t="s">
        <v>59</v>
      </c>
      <c r="D250" s="54">
        <v>74</v>
      </c>
      <c r="E250" s="10"/>
      <c r="F250" s="11">
        <f t="shared" si="23"/>
        <v>0</v>
      </c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</row>
    <row r="251" spans="1:37" s="71" customFormat="1" ht="21" customHeight="1" x14ac:dyDescent="0.25">
      <c r="A251" s="61">
        <v>228</v>
      </c>
      <c r="B251" s="59" t="s">
        <v>66</v>
      </c>
      <c r="C251" s="39" t="s">
        <v>59</v>
      </c>
      <c r="D251" s="16">
        <v>34</v>
      </c>
      <c r="E251" s="10"/>
      <c r="F251" s="11">
        <f t="shared" si="23"/>
        <v>0</v>
      </c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</row>
    <row r="252" spans="1:37" s="71" customFormat="1" ht="21" customHeight="1" x14ac:dyDescent="0.25">
      <c r="A252" s="61">
        <v>229</v>
      </c>
      <c r="B252" s="66" t="s">
        <v>128</v>
      </c>
      <c r="C252" s="39" t="s">
        <v>10</v>
      </c>
      <c r="D252" s="51">
        <v>2</v>
      </c>
      <c r="E252" s="10"/>
      <c r="F252" s="11">
        <f t="shared" si="23"/>
        <v>0</v>
      </c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</row>
    <row r="253" spans="1:37" s="4" customFormat="1" ht="21.6" customHeight="1" x14ac:dyDescent="0.25">
      <c r="A253" s="12">
        <v>230</v>
      </c>
      <c r="B253" s="50" t="s">
        <v>56</v>
      </c>
      <c r="C253" s="47" t="s">
        <v>58</v>
      </c>
      <c r="D253" s="44">
        <v>44</v>
      </c>
      <c r="E253" s="10"/>
      <c r="F253" s="11">
        <f t="shared" si="23"/>
        <v>0</v>
      </c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</row>
    <row r="254" spans="1:37" s="4" customFormat="1" ht="21.6" customHeight="1" x14ac:dyDescent="0.25">
      <c r="A254" s="12">
        <v>231</v>
      </c>
      <c r="B254" s="59" t="s">
        <v>64</v>
      </c>
      <c r="C254" s="47" t="s">
        <v>57</v>
      </c>
      <c r="D254" s="43">
        <v>200</v>
      </c>
      <c r="E254" s="10"/>
      <c r="F254" s="11">
        <f t="shared" si="23"/>
        <v>0</v>
      </c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</row>
    <row r="255" spans="1:37" s="4" customFormat="1" ht="10.5" customHeight="1" x14ac:dyDescent="0.25">
      <c r="A255" s="12">
        <v>232</v>
      </c>
      <c r="B255" s="50" t="s">
        <v>122</v>
      </c>
      <c r="C255" s="47" t="s">
        <v>59</v>
      </c>
      <c r="D255" s="43">
        <v>58</v>
      </c>
      <c r="E255" s="10"/>
      <c r="F255" s="11">
        <f t="shared" si="23"/>
        <v>0</v>
      </c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</row>
    <row r="256" spans="1:37" s="4" customFormat="1" ht="21.6" customHeight="1" x14ac:dyDescent="0.25">
      <c r="A256" s="12">
        <v>233</v>
      </c>
      <c r="B256" s="72" t="s">
        <v>150</v>
      </c>
      <c r="C256" s="47" t="s">
        <v>10</v>
      </c>
      <c r="D256" s="43">
        <v>1</v>
      </c>
      <c r="E256" s="10"/>
      <c r="F256" s="11">
        <f t="shared" si="23"/>
        <v>0</v>
      </c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</row>
    <row r="257" spans="1:185" s="4" customFormat="1" ht="21" customHeight="1" x14ac:dyDescent="0.25">
      <c r="A257" s="12">
        <v>234</v>
      </c>
      <c r="B257" s="50" t="s">
        <v>134</v>
      </c>
      <c r="C257" s="39" t="s">
        <v>115</v>
      </c>
      <c r="D257" s="43">
        <v>180</v>
      </c>
      <c r="E257" s="10"/>
      <c r="F257" s="11">
        <f t="shared" si="23"/>
        <v>0</v>
      </c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</row>
    <row r="258" spans="1:185" s="4" customFormat="1" ht="21" customHeight="1" x14ac:dyDescent="0.25">
      <c r="A258" s="12">
        <v>235</v>
      </c>
      <c r="B258" s="69" t="s">
        <v>136</v>
      </c>
      <c r="C258" s="14" t="s">
        <v>116</v>
      </c>
      <c r="D258" s="43">
        <v>205</v>
      </c>
      <c r="E258" s="10"/>
      <c r="F258" s="11">
        <f t="shared" si="23"/>
        <v>0</v>
      </c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</row>
    <row r="259" spans="1:185" s="4" customFormat="1" ht="10.5" customHeight="1" x14ac:dyDescent="0.25">
      <c r="A259" s="12">
        <v>236</v>
      </c>
      <c r="B259" s="68" t="s">
        <v>117</v>
      </c>
      <c r="C259" s="14" t="s">
        <v>116</v>
      </c>
      <c r="D259" s="43">
        <v>205</v>
      </c>
      <c r="E259" s="10"/>
      <c r="F259" s="11">
        <f t="shared" si="23"/>
        <v>0</v>
      </c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</row>
    <row r="260" spans="1:185" s="4" customFormat="1" ht="10.5" customHeight="1" x14ac:dyDescent="0.25">
      <c r="A260" s="12">
        <v>237</v>
      </c>
      <c r="B260" s="68" t="s">
        <v>118</v>
      </c>
      <c r="C260" s="14" t="s">
        <v>116</v>
      </c>
      <c r="D260" s="43">
        <v>15</v>
      </c>
      <c r="E260" s="10"/>
      <c r="F260" s="11">
        <f t="shared" si="23"/>
        <v>0</v>
      </c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</row>
    <row r="261" spans="1:185" s="4" customFormat="1" ht="21.6" customHeight="1" x14ac:dyDescent="0.25">
      <c r="A261" s="12">
        <v>238</v>
      </c>
      <c r="B261" s="70" t="s">
        <v>137</v>
      </c>
      <c r="C261" s="14" t="s">
        <v>116</v>
      </c>
      <c r="D261" s="43">
        <v>190</v>
      </c>
      <c r="E261" s="10"/>
      <c r="F261" s="11">
        <f t="shared" si="23"/>
        <v>0</v>
      </c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</row>
    <row r="262" spans="1:185" s="4" customFormat="1" ht="21" customHeight="1" x14ac:dyDescent="0.25">
      <c r="A262" s="12">
        <v>239</v>
      </c>
      <c r="B262" s="69" t="s">
        <v>138</v>
      </c>
      <c r="C262" s="14" t="s">
        <v>116</v>
      </c>
      <c r="D262" s="43">
        <v>170</v>
      </c>
      <c r="E262" s="10"/>
      <c r="F262" s="11">
        <f t="shared" si="23"/>
        <v>0</v>
      </c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</row>
    <row r="263" spans="1:185" s="4" customFormat="1" ht="10.5" customHeight="1" x14ac:dyDescent="0.25">
      <c r="A263" s="12">
        <v>240</v>
      </c>
      <c r="B263" s="68" t="s">
        <v>119</v>
      </c>
      <c r="C263" s="47" t="s">
        <v>41</v>
      </c>
      <c r="D263" s="43">
        <v>165</v>
      </c>
      <c r="E263" s="10"/>
      <c r="F263" s="11">
        <f t="shared" si="23"/>
        <v>0</v>
      </c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</row>
    <row r="264" spans="1:185" s="21" customFormat="1" ht="21.6" customHeight="1" x14ac:dyDescent="0.25">
      <c r="A264" s="12">
        <v>241</v>
      </c>
      <c r="B264" s="19" t="s">
        <v>18</v>
      </c>
      <c r="C264" s="23" t="s">
        <v>19</v>
      </c>
      <c r="D264" s="20">
        <v>1</v>
      </c>
      <c r="E264" s="10"/>
      <c r="F264" s="11">
        <f>SUM(D264*E264)</f>
        <v>0</v>
      </c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</row>
    <row r="265" spans="1:185" s="4" customFormat="1" ht="21.6" customHeight="1" x14ac:dyDescent="0.25">
      <c r="A265" s="12">
        <v>242</v>
      </c>
      <c r="B265" s="22" t="s">
        <v>26</v>
      </c>
      <c r="C265" s="23" t="s">
        <v>19</v>
      </c>
      <c r="D265" s="24">
        <v>1</v>
      </c>
      <c r="E265" s="10"/>
      <c r="F265" s="11">
        <f>SUM(D265*E265)</f>
        <v>0</v>
      </c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</row>
    <row r="266" spans="1:185" s="4" customFormat="1" ht="10.95" customHeight="1" x14ac:dyDescent="0.25">
      <c r="A266" s="12">
        <v>243</v>
      </c>
      <c r="B266" s="22" t="s">
        <v>20</v>
      </c>
      <c r="C266" s="23" t="s">
        <v>19</v>
      </c>
      <c r="D266" s="24">
        <v>1</v>
      </c>
      <c r="E266" s="10"/>
      <c r="F266" s="11">
        <f>SUM(D266*E266)</f>
        <v>0</v>
      </c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</row>
    <row r="267" spans="1:185" s="26" customFormat="1" ht="12.6" customHeight="1" x14ac:dyDescent="0.25">
      <c r="A267" s="99" t="s">
        <v>13</v>
      </c>
      <c r="B267" s="100"/>
      <c r="C267" s="100"/>
      <c r="D267" s="100"/>
      <c r="E267" s="100"/>
      <c r="F267" s="101"/>
      <c r="G267" s="25"/>
    </row>
    <row r="268" spans="1:185" s="26" customFormat="1" ht="10.95" customHeight="1" x14ac:dyDescent="0.25">
      <c r="A268" s="12">
        <v>244</v>
      </c>
      <c r="B268" s="19" t="s">
        <v>21</v>
      </c>
      <c r="C268" s="27" t="s">
        <v>16</v>
      </c>
      <c r="D268" s="28">
        <v>1</v>
      </c>
      <c r="E268" s="29"/>
      <c r="F268" s="11">
        <f t="shared" ref="F268" si="24">SUM(D268*E268)</f>
        <v>0</v>
      </c>
      <c r="G268" s="25"/>
    </row>
    <row r="269" spans="1:185" s="26" customFormat="1" ht="10.95" customHeight="1" x14ac:dyDescent="0.25">
      <c r="A269" s="12">
        <v>245</v>
      </c>
      <c r="B269" s="19" t="s">
        <v>22</v>
      </c>
      <c r="C269" s="27" t="s">
        <v>17</v>
      </c>
      <c r="D269" s="30">
        <v>0.13</v>
      </c>
      <c r="E269" s="29"/>
      <c r="F269" s="11">
        <f t="shared" ref="F269" si="25">SUM(D269*E269)</f>
        <v>0</v>
      </c>
      <c r="G269" s="25"/>
    </row>
    <row r="270" spans="1:185" s="4" customFormat="1" ht="12.6" customHeight="1" thickBot="1" x14ac:dyDescent="0.3">
      <c r="A270" s="102" t="s">
        <v>78</v>
      </c>
      <c r="B270" s="103"/>
      <c r="C270" s="103"/>
      <c r="D270" s="103"/>
      <c r="E270" s="104"/>
      <c r="F270" s="31">
        <f>SUM(F225:F269)</f>
        <v>0</v>
      </c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</row>
    <row r="271" spans="1:185" ht="24" customHeight="1" thickBot="1" x14ac:dyDescent="0.3">
      <c r="A271" s="8"/>
      <c r="C271" s="106" t="s">
        <v>1</v>
      </c>
      <c r="D271" s="107"/>
      <c r="E271" s="108">
        <f>F99+F148+F60+F270+F223</f>
        <v>0</v>
      </c>
      <c r="F271" s="109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  <c r="DQ271" s="15"/>
      <c r="DR271" s="15"/>
      <c r="DS271" s="15"/>
      <c r="DT271" s="15"/>
      <c r="DU271" s="15"/>
      <c r="DV271" s="15"/>
      <c r="DW271" s="15"/>
      <c r="DX271" s="15"/>
      <c r="DY271" s="15"/>
      <c r="DZ271" s="15"/>
      <c r="EA271" s="15"/>
      <c r="EB271" s="15"/>
      <c r="EC271" s="15"/>
      <c r="ED271" s="15"/>
      <c r="EE271" s="15"/>
      <c r="EF271" s="15"/>
      <c r="EG271" s="15"/>
      <c r="EH271" s="15"/>
      <c r="EI271" s="15"/>
      <c r="EJ271" s="15"/>
      <c r="EK271" s="15"/>
      <c r="EL271" s="15"/>
      <c r="EM271" s="15"/>
      <c r="EN271" s="15"/>
      <c r="EO271" s="15"/>
      <c r="EP271" s="15"/>
      <c r="EQ271" s="15"/>
      <c r="ER271" s="15"/>
      <c r="ES271" s="15"/>
      <c r="ET271" s="15"/>
      <c r="EU271" s="15"/>
      <c r="EV271" s="15"/>
      <c r="EW271" s="15"/>
      <c r="EX271" s="15"/>
      <c r="EY271" s="15"/>
      <c r="EZ271" s="15"/>
      <c r="FA271" s="15"/>
      <c r="FB271" s="15"/>
      <c r="FC271" s="15"/>
      <c r="FD271" s="15"/>
      <c r="FE271" s="15"/>
      <c r="FF271" s="15"/>
      <c r="FG271" s="15"/>
      <c r="FH271" s="15"/>
      <c r="FI271" s="15"/>
      <c r="FJ271" s="15"/>
      <c r="FK271" s="15"/>
      <c r="FL271" s="15"/>
      <c r="FM271" s="15"/>
      <c r="FN271" s="15"/>
      <c r="FO271" s="15"/>
      <c r="FP271" s="15"/>
      <c r="FQ271" s="15"/>
      <c r="FR271" s="15"/>
      <c r="FS271" s="15"/>
      <c r="FT271" s="15"/>
      <c r="FU271" s="15"/>
      <c r="FV271" s="15"/>
      <c r="FW271" s="15"/>
      <c r="FX271" s="15"/>
      <c r="FY271" s="15"/>
      <c r="FZ271" s="15"/>
      <c r="GA271" s="15"/>
      <c r="GB271" s="15"/>
      <c r="GC271" s="15"/>
    </row>
    <row r="272" spans="1:185" s="15" customFormat="1" ht="10.95" customHeight="1" x14ac:dyDescent="0.25">
      <c r="A272" s="105" t="s">
        <v>7</v>
      </c>
      <c r="B272" s="105"/>
      <c r="C272" s="105"/>
      <c r="D272" s="105"/>
      <c r="E272" s="105"/>
      <c r="F272" s="105"/>
    </row>
    <row r="273" spans="1:185" s="15" customFormat="1" ht="10.95" customHeight="1" x14ac:dyDescent="0.25">
      <c r="A273" s="105" t="s">
        <v>23</v>
      </c>
      <c r="B273" s="105"/>
      <c r="C273" s="105"/>
      <c r="D273" s="105"/>
      <c r="E273" s="105"/>
      <c r="F273" s="105"/>
    </row>
    <row r="274" spans="1:185" s="15" customFormat="1" ht="10.95" customHeight="1" x14ac:dyDescent="0.25">
      <c r="A274" s="105" t="s">
        <v>8</v>
      </c>
      <c r="B274" s="105"/>
      <c r="C274" s="105"/>
      <c r="D274" s="105"/>
      <c r="E274" s="105"/>
      <c r="F274" s="105"/>
    </row>
    <row r="275" spans="1:185" s="15" customFormat="1" ht="10.95" customHeight="1" x14ac:dyDescent="0.25">
      <c r="A275" s="3"/>
      <c r="B275" s="105" t="s">
        <v>9</v>
      </c>
      <c r="C275" s="105"/>
      <c r="D275" s="105"/>
      <c r="E275" s="105"/>
      <c r="F275" s="105"/>
    </row>
    <row r="276" spans="1:185" s="15" customFormat="1" ht="10.95" customHeight="1" x14ac:dyDescent="0.25">
      <c r="A276" s="33" t="s">
        <v>37</v>
      </c>
      <c r="B276" s="33"/>
      <c r="C276" s="33"/>
      <c r="D276" s="33"/>
      <c r="E276" s="33"/>
      <c r="F276" s="33"/>
    </row>
    <row r="277" spans="1:185" s="15" customFormat="1" ht="10.95" customHeight="1" x14ac:dyDescent="0.25">
      <c r="A277" s="105" t="s">
        <v>33</v>
      </c>
      <c r="B277" s="105"/>
      <c r="C277" s="105"/>
      <c r="D277" s="105"/>
      <c r="E277" s="105"/>
      <c r="F277" s="105"/>
    </row>
    <row r="278" spans="1:185" s="15" customFormat="1" ht="10.95" customHeight="1" x14ac:dyDescent="0.25">
      <c r="A278" s="105" t="s">
        <v>34</v>
      </c>
      <c r="B278" s="105"/>
      <c r="C278" s="105"/>
      <c r="D278" s="105"/>
      <c r="E278" s="105"/>
      <c r="F278" s="105"/>
    </row>
    <row r="279" spans="1:185" s="15" customFormat="1" ht="10.95" customHeight="1" x14ac:dyDescent="0.25">
      <c r="A279" s="105" t="s">
        <v>35</v>
      </c>
      <c r="B279" s="105"/>
      <c r="C279" s="105"/>
      <c r="D279" s="105"/>
      <c r="E279" s="105"/>
      <c r="F279" s="105"/>
    </row>
    <row r="280" spans="1:185" s="15" customFormat="1" ht="10.95" customHeight="1" x14ac:dyDescent="0.25">
      <c r="A280" s="3"/>
      <c r="B280" s="105" t="s">
        <v>29</v>
      </c>
      <c r="C280" s="105"/>
      <c r="D280" s="105"/>
      <c r="E280" s="105"/>
      <c r="F280" s="105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  <c r="CZ280" s="2"/>
      <c r="DA280" s="2"/>
      <c r="DB280" s="2"/>
      <c r="DC280" s="2"/>
      <c r="DD280" s="2"/>
      <c r="DE280" s="2"/>
      <c r="DF280" s="2"/>
      <c r="DG280" s="2"/>
      <c r="DH280" s="2"/>
      <c r="DI280" s="2"/>
      <c r="DJ280" s="2"/>
      <c r="DK280" s="2"/>
      <c r="DL280" s="2"/>
      <c r="DM280" s="2"/>
      <c r="DN280" s="2"/>
      <c r="DO280" s="2"/>
      <c r="DP280" s="2"/>
      <c r="DQ280" s="2"/>
      <c r="DR280" s="2"/>
      <c r="DS280" s="2"/>
      <c r="DT280" s="2"/>
      <c r="DU280" s="2"/>
      <c r="DV280" s="2"/>
      <c r="DW280" s="2"/>
      <c r="DX280" s="2"/>
      <c r="DY280" s="2"/>
      <c r="DZ280" s="2"/>
      <c r="EA280" s="2"/>
      <c r="EB280" s="2"/>
      <c r="EC280" s="2"/>
      <c r="ED280" s="2"/>
      <c r="EE280" s="2"/>
      <c r="EF280" s="2"/>
      <c r="EG280" s="2"/>
      <c r="EH280" s="2"/>
      <c r="EI280" s="2"/>
      <c r="EJ280" s="2"/>
      <c r="EK280" s="2"/>
      <c r="EL280" s="2"/>
      <c r="EM280" s="2"/>
      <c r="EN280" s="2"/>
      <c r="EO280" s="2"/>
      <c r="EP280" s="2"/>
      <c r="EQ280" s="2"/>
      <c r="ER280" s="2"/>
      <c r="ES280" s="2"/>
      <c r="ET280" s="2"/>
      <c r="EU280" s="2"/>
      <c r="EV280" s="2"/>
      <c r="EW280" s="2"/>
      <c r="EX280" s="2"/>
      <c r="EY280" s="2"/>
      <c r="EZ280" s="2"/>
      <c r="FA280" s="2"/>
      <c r="FB280" s="2"/>
      <c r="FC280" s="2"/>
      <c r="FD280" s="2"/>
      <c r="FE280" s="2"/>
      <c r="FF280" s="2"/>
      <c r="FG280" s="2"/>
      <c r="FH280" s="2"/>
      <c r="FI280" s="2"/>
      <c r="FJ280" s="2"/>
      <c r="FK280" s="2"/>
      <c r="FL280" s="2"/>
      <c r="FM280" s="2"/>
      <c r="FN280" s="2"/>
      <c r="FO280" s="2"/>
      <c r="FP280" s="2"/>
      <c r="FQ280" s="2"/>
      <c r="FR280" s="2"/>
      <c r="FS280" s="2"/>
      <c r="FT280" s="2"/>
      <c r="FU280" s="2"/>
      <c r="FV280" s="2"/>
      <c r="FW280" s="2"/>
      <c r="FX280" s="2"/>
      <c r="FY280" s="2"/>
    </row>
    <row r="281" spans="1:185" s="15" customFormat="1" ht="10.95" customHeight="1" x14ac:dyDescent="0.25">
      <c r="A281" s="3"/>
      <c r="B281" s="33" t="s">
        <v>28</v>
      </c>
      <c r="C281" s="33"/>
      <c r="D281" s="33"/>
      <c r="E281" s="33"/>
      <c r="F281" s="33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  <c r="DA281" s="2"/>
      <c r="DB281" s="2"/>
      <c r="DC281" s="2"/>
      <c r="DD281" s="2"/>
      <c r="DE281" s="2"/>
      <c r="DF281" s="2"/>
      <c r="DG281" s="2"/>
      <c r="DH281" s="2"/>
      <c r="DI281" s="2"/>
      <c r="DJ281" s="2"/>
      <c r="DK281" s="2"/>
      <c r="DL281" s="2"/>
      <c r="DM281" s="2"/>
      <c r="DN281" s="2"/>
      <c r="DO281" s="2"/>
      <c r="DP281" s="2"/>
      <c r="DQ281" s="2"/>
      <c r="DR281" s="2"/>
      <c r="DS281" s="2"/>
      <c r="DT281" s="2"/>
      <c r="DU281" s="2"/>
      <c r="DV281" s="2"/>
      <c r="DW281" s="2"/>
      <c r="DX281" s="2"/>
      <c r="DY281" s="2"/>
      <c r="DZ281" s="2"/>
      <c r="EA281" s="2"/>
      <c r="EB281" s="2"/>
      <c r="EC281" s="2"/>
      <c r="ED281" s="2"/>
      <c r="EE281" s="2"/>
      <c r="EF281" s="2"/>
      <c r="EG281" s="2"/>
      <c r="EH281" s="2"/>
      <c r="EI281" s="2"/>
      <c r="EJ281" s="2"/>
      <c r="EK281" s="2"/>
      <c r="EL281" s="2"/>
      <c r="EM281" s="2"/>
      <c r="EN281" s="2"/>
      <c r="EO281" s="2"/>
      <c r="EP281" s="2"/>
      <c r="EQ281" s="2"/>
      <c r="ER281" s="2"/>
      <c r="ES281" s="2"/>
      <c r="ET281" s="2"/>
      <c r="EU281" s="2"/>
      <c r="EV281" s="2"/>
      <c r="EW281" s="2"/>
      <c r="EX281" s="2"/>
      <c r="EY281" s="2"/>
      <c r="EZ281" s="2"/>
      <c r="FA281" s="2"/>
      <c r="FB281" s="2"/>
      <c r="FC281" s="2"/>
      <c r="FD281" s="2"/>
      <c r="FE281" s="2"/>
      <c r="FF281" s="2"/>
      <c r="FG281" s="2"/>
      <c r="FH281" s="2"/>
      <c r="FI281" s="2"/>
      <c r="FJ281" s="2"/>
      <c r="FK281" s="2"/>
      <c r="FL281" s="2"/>
      <c r="FM281" s="2"/>
      <c r="FN281" s="2"/>
      <c r="FO281" s="2"/>
      <c r="FP281" s="2"/>
      <c r="FQ281" s="2"/>
      <c r="FR281" s="2"/>
      <c r="FS281" s="2"/>
      <c r="FT281" s="2"/>
      <c r="FU281" s="2"/>
      <c r="FV281" s="2"/>
      <c r="FW281" s="2"/>
      <c r="FX281" s="2"/>
      <c r="FY281" s="2"/>
    </row>
    <row r="282" spans="1:185" s="15" customFormat="1" ht="10.95" customHeight="1" x14ac:dyDescent="0.25">
      <c r="A282" s="105" t="s">
        <v>36</v>
      </c>
      <c r="B282" s="105"/>
      <c r="C282" s="105"/>
      <c r="D282" s="105"/>
      <c r="E282" s="105"/>
      <c r="F282" s="105"/>
    </row>
    <row r="283" spans="1:185" s="15" customFormat="1" ht="10.95" customHeight="1" x14ac:dyDescent="0.25">
      <c r="A283" s="3"/>
      <c r="B283" s="105" t="s">
        <v>24</v>
      </c>
      <c r="C283" s="105"/>
      <c r="D283" s="105"/>
      <c r="E283" s="105"/>
      <c r="F283" s="105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  <c r="CZ283" s="2"/>
      <c r="DA283" s="2"/>
      <c r="DB283" s="2"/>
      <c r="DC283" s="2"/>
      <c r="DD283" s="2"/>
      <c r="DE283" s="2"/>
      <c r="DF283" s="2"/>
      <c r="DG283" s="2"/>
      <c r="DH283" s="2"/>
      <c r="DI283" s="2"/>
      <c r="DJ283" s="2"/>
      <c r="DK283" s="2"/>
      <c r="DL283" s="2"/>
      <c r="DM283" s="2"/>
      <c r="DN283" s="2"/>
      <c r="DO283" s="2"/>
      <c r="DP283" s="2"/>
      <c r="DQ283" s="2"/>
      <c r="DR283" s="2"/>
      <c r="DS283" s="2"/>
      <c r="DT283" s="2"/>
      <c r="DU283" s="2"/>
      <c r="DV283" s="2"/>
      <c r="DW283" s="2"/>
      <c r="DX283" s="2"/>
      <c r="DY283" s="2"/>
      <c r="DZ283" s="2"/>
      <c r="EA283" s="2"/>
      <c r="EB283" s="2"/>
      <c r="EC283" s="2"/>
      <c r="ED283" s="2"/>
      <c r="EE283" s="2"/>
      <c r="EF283" s="2"/>
      <c r="EG283" s="2"/>
      <c r="EH283" s="2"/>
      <c r="EI283" s="2"/>
      <c r="EJ283" s="2"/>
      <c r="EK283" s="2"/>
      <c r="EL283" s="2"/>
      <c r="EM283" s="2"/>
      <c r="EN283" s="2"/>
      <c r="EO283" s="2"/>
      <c r="EP283" s="2"/>
      <c r="EQ283" s="2"/>
      <c r="ER283" s="2"/>
      <c r="ES283" s="2"/>
      <c r="ET283" s="2"/>
      <c r="EU283" s="2"/>
      <c r="EV283" s="2"/>
      <c r="EW283" s="2"/>
      <c r="EX283" s="2"/>
      <c r="EY283" s="2"/>
      <c r="EZ283" s="2"/>
      <c r="FA283" s="2"/>
      <c r="FB283" s="2"/>
      <c r="FC283" s="2"/>
      <c r="FD283" s="2"/>
      <c r="FE283" s="2"/>
      <c r="FF283" s="2"/>
      <c r="FG283" s="2"/>
      <c r="FH283" s="2"/>
      <c r="FI283" s="2"/>
      <c r="FJ283" s="2"/>
      <c r="FK283" s="2"/>
      <c r="FL283" s="2"/>
      <c r="FM283" s="2"/>
      <c r="FN283" s="2"/>
      <c r="FO283" s="2"/>
      <c r="FP283" s="2"/>
      <c r="FQ283" s="2"/>
      <c r="FR283" s="2"/>
      <c r="FS283" s="2"/>
      <c r="FT283" s="2"/>
      <c r="FU283" s="2"/>
      <c r="FV283" s="2"/>
      <c r="FW283" s="2"/>
      <c r="FX283" s="2"/>
      <c r="FY283" s="2"/>
      <c r="FZ283" s="2"/>
      <c r="GA283" s="2"/>
      <c r="GB283" s="2"/>
      <c r="GC283" s="2"/>
    </row>
    <row r="284" spans="1:185" s="15" customFormat="1" ht="10.95" customHeight="1" x14ac:dyDescent="0.25">
      <c r="A284" s="3"/>
      <c r="B284" s="105" t="s">
        <v>25</v>
      </c>
      <c r="C284" s="105"/>
      <c r="D284" s="105"/>
      <c r="E284" s="105"/>
      <c r="F284" s="105"/>
    </row>
  </sheetData>
  <mergeCells count="38">
    <mergeCell ref="C271:D271"/>
    <mergeCell ref="E271:F271"/>
    <mergeCell ref="A277:F277"/>
    <mergeCell ref="B283:F283"/>
    <mergeCell ref="B284:F284"/>
    <mergeCell ref="A278:F278"/>
    <mergeCell ref="A282:F282"/>
    <mergeCell ref="B280:F280"/>
    <mergeCell ref="A279:F279"/>
    <mergeCell ref="A61:F61"/>
    <mergeCell ref="A96:F96"/>
    <mergeCell ref="A99:E99"/>
    <mergeCell ref="B275:F275"/>
    <mergeCell ref="A274:F274"/>
    <mergeCell ref="A273:F273"/>
    <mergeCell ref="A272:F272"/>
    <mergeCell ref="A100:F100"/>
    <mergeCell ref="A145:F145"/>
    <mergeCell ref="A148:E148"/>
    <mergeCell ref="A149:F149"/>
    <mergeCell ref="A220:F220"/>
    <mergeCell ref="A223:E223"/>
    <mergeCell ref="A224:F224"/>
    <mergeCell ref="A267:F267"/>
    <mergeCell ref="A270:E270"/>
    <mergeCell ref="A1:F1"/>
    <mergeCell ref="A5:A7"/>
    <mergeCell ref="B5:B7"/>
    <mergeCell ref="C5:C7"/>
    <mergeCell ref="D5:D6"/>
    <mergeCell ref="E5:E7"/>
    <mergeCell ref="F5:F7"/>
    <mergeCell ref="A8:F8"/>
    <mergeCell ref="A9:F9"/>
    <mergeCell ref="A34:F34"/>
    <mergeCell ref="A55:F55"/>
    <mergeCell ref="A60:E60"/>
    <mergeCell ref="A47:F47"/>
  </mergeCells>
  <phoneticPr fontId="3" type="noConversion"/>
  <conditionalFormatting sqref="A47">
    <cfRule type="cellIs" dxfId="13" priority="5" stopIfTrue="1" operator="equal">
      <formula>0</formula>
    </cfRule>
  </conditionalFormatting>
  <conditionalFormatting sqref="A55">
    <cfRule type="cellIs" dxfId="12" priority="50" stopIfTrue="1" operator="equal">
      <formula>0</formula>
    </cfRule>
  </conditionalFormatting>
  <conditionalFormatting sqref="A96">
    <cfRule type="cellIs" dxfId="11" priority="123" stopIfTrue="1" operator="equal">
      <formula>0</formula>
    </cfRule>
  </conditionalFormatting>
  <conditionalFormatting sqref="A145">
    <cfRule type="cellIs" dxfId="10" priority="112" stopIfTrue="1" operator="equal">
      <formula>0</formula>
    </cfRule>
  </conditionalFormatting>
  <conditionalFormatting sqref="A220">
    <cfRule type="cellIs" dxfId="9" priority="19" stopIfTrue="1" operator="equal">
      <formula>0</formula>
    </cfRule>
  </conditionalFormatting>
  <conditionalFormatting sqref="A267">
    <cfRule type="cellIs" dxfId="8" priority="15" stopIfTrue="1" operator="equal">
      <formula>0</formula>
    </cfRule>
  </conditionalFormatting>
  <conditionalFormatting sqref="B71">
    <cfRule type="cellIs" dxfId="7" priority="4" stopIfTrue="1" operator="equal">
      <formula>0</formula>
    </cfRule>
  </conditionalFormatting>
  <conditionalFormatting sqref="B117">
    <cfRule type="cellIs" dxfId="6" priority="3" stopIfTrue="1" operator="equal">
      <formula>0</formula>
    </cfRule>
  </conditionalFormatting>
  <conditionalFormatting sqref="B179">
    <cfRule type="cellIs" dxfId="5" priority="2" stopIfTrue="1" operator="equal">
      <formula>0</formula>
    </cfRule>
  </conditionalFormatting>
  <conditionalFormatting sqref="B246">
    <cfRule type="cellIs" dxfId="4" priority="1" stopIfTrue="1" operator="equal">
      <formula>0</formula>
    </cfRule>
  </conditionalFormatting>
  <conditionalFormatting sqref="C93:D93">
    <cfRule type="cellIs" dxfId="3" priority="12" stopIfTrue="1" operator="equal">
      <formula>0</formula>
    </cfRule>
  </conditionalFormatting>
  <conditionalFormatting sqref="C142:D142">
    <cfRule type="cellIs" dxfId="2" priority="8" stopIfTrue="1" operator="equal">
      <formula>0</formula>
    </cfRule>
  </conditionalFormatting>
  <conditionalFormatting sqref="C217:D217">
    <cfRule type="cellIs" dxfId="1" priority="7" stopIfTrue="1" operator="equal">
      <formula>0</formula>
    </cfRule>
  </conditionalFormatting>
  <conditionalFormatting sqref="C264:D264">
    <cfRule type="cellIs" dxfId="0" priority="6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2025-04-02T12:20:44Z</dcterms:modified>
</cp:coreProperties>
</file>